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Š Sibinj\Financijski izvještaji\Fin plan BPŽ 2013-2024\FIN PLAN 2024 BPŽ\"/>
    </mc:Choice>
  </mc:AlternateContent>
  <bookViews>
    <workbookView xWindow="0" yWindow="0" windowWidth="19440" windowHeight="12300" tabRatio="900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0" l="1"/>
  <c r="I8" i="10" l="1"/>
  <c r="J8" i="10"/>
  <c r="I11" i="10" l="1"/>
  <c r="I14" i="10" s="1"/>
  <c r="J11" i="10"/>
  <c r="J14" i="10" s="1"/>
  <c r="F37" i="10"/>
  <c r="G34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H11" i="10"/>
  <c r="G11" i="10"/>
  <c r="F11" i="10"/>
  <c r="H8" i="10"/>
  <c r="F8" i="10"/>
  <c r="G14" i="10" l="1"/>
  <c r="G22" i="10" s="1"/>
  <c r="G28" i="10" s="1"/>
  <c r="G29" i="10" s="1"/>
  <c r="F14" i="10"/>
  <c r="H14" i="10"/>
  <c r="H22" i="10" s="1"/>
  <c r="H28" i="10" s="1"/>
  <c r="H29" i="10" s="1"/>
  <c r="I22" i="10"/>
  <c r="I28" i="10" s="1"/>
  <c r="I29" i="10" s="1"/>
  <c r="J22" i="10"/>
  <c r="J28" i="10" s="1"/>
  <c r="J29" i="10" s="1"/>
  <c r="F22" i="10"/>
  <c r="F28" i="10" s="1"/>
  <c r="F29" i="10" s="1"/>
</calcChain>
</file>

<file path=xl/sharedStrings.xml><?xml version="1.0" encoding="utf-8"?>
<sst xmlns="http://schemas.openxmlformats.org/spreadsheetml/2006/main" count="256" uniqueCount="127">
  <si>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</si>
  <si>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</si>
  <si>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</si>
  <si>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</si>
  <si>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</si>
  <si>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</si>
  <si>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</si>
  <si>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</si>
  <si>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</si>
  <si>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</si>
  <si>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</si>
  <si>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</si>
  <si>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</si>
  <si>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</si>
  <si>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</si>
  <si>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</si>
  <si>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</si>
  <si>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</si>
  <si>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</si>
  <si>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</si>
  <si>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</si>
  <si>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</si>
  <si>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</si>
  <si>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</si>
  <si>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</si>
  <si>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</si>
  <si>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</si>
  <si>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</si>
  <si>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</si>
  <si>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</si>
  <si>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</si>
  <si>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</si>
  <si>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</si>
  <si>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</si>
  <si>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</si>
  <si>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</si>
  <si>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</si>
  <si>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</si>
  <si>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</si>
  <si>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</si>
  <si>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</si>
  <si>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</si>
  <si>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</si>
  <si>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</si>
  <si>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</si>
  <si>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</si>
  <si>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</si>
  <si>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</si>
  <si>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</si>
  <si>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</si>
  <si>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</si>
  <si>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</si>
  <si>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</si>
  <si>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</si>
  <si>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</si>
  <si>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</si>
  <si>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</si>
  <si>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</si>
  <si>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</si>
  <si>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</si>
  <si>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</si>
  <si>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</si>
  <si>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</si>
  <si>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</si>
  <si>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</si>
  <si>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</si>
  <si>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</si>
  <si>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</si>
  <si>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</si>
  <si>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</si>
  <si>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</si>
  <si>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</si>
  <si>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</si>
  <si>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</si>
  <si>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</si>
  <si>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</si>
  <si>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</si>
  <si>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</si>
  <si>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</si>
  <si>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</si>
  <si>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</si>
  <si>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</si>
  <si>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</si>
  <si>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</si>
  <si>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</si>
  <si>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</si>
  <si>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</si>
  <si>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</si>
  <si>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</si>
  <si>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</si>
  <si>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</si>
  <si>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Prihodi po posebnim propisima</t>
  </si>
  <si>
    <t>Ostali prihodi</t>
  </si>
  <si>
    <t>Financijski rashodi</t>
  </si>
  <si>
    <t xml:space="preserve">  11 Opći prihodi i primici BPŽ</t>
  </si>
  <si>
    <t xml:space="preserve">  42 Prihodi za posebne namjene</t>
  </si>
  <si>
    <t xml:space="preserve">  51 BPŽ pomoći</t>
  </si>
  <si>
    <t xml:space="preserve">  53 Pomoći</t>
  </si>
  <si>
    <t>6 Donacije</t>
  </si>
  <si>
    <t xml:space="preserve">  62 Donacije</t>
  </si>
  <si>
    <t>7 Prihodi od prodaje nefinancijske imovine</t>
  </si>
  <si>
    <t xml:space="preserve">  72 Prihodi od prodaje nefinancijske imovine</t>
  </si>
  <si>
    <t xml:space="preserve">  53 Pomoći MZO-a za plaće</t>
  </si>
  <si>
    <t>09 Obrazovanje</t>
  </si>
  <si>
    <t>091 Predškolsko i osnovno orazovanje</t>
  </si>
  <si>
    <t>096 Dodatne usluge u obrazovanju</t>
  </si>
  <si>
    <t>Ostali rashodi</t>
  </si>
  <si>
    <t xml:space="preserve">PROGRAM </t>
  </si>
  <si>
    <t>A578045</t>
  </si>
  <si>
    <t>5.3. Pomoći / Proračun RH</t>
  </si>
  <si>
    <t>93 Vlastiti prihodi - višak</t>
  </si>
  <si>
    <t>94 Prihodi za posebne namjene - višak</t>
  </si>
  <si>
    <t>95 Pomoći - višak</t>
  </si>
  <si>
    <t>96 Donacije - višak</t>
  </si>
  <si>
    <t>9 Vlastiti izvori - rezultat</t>
  </si>
  <si>
    <t xml:space="preserve">  93 Vlastiti prihodi- višak</t>
  </si>
  <si>
    <t xml:space="preserve">  94 Prihodi za posebne namjene - višak</t>
  </si>
  <si>
    <t xml:space="preserve">  95 Pomoći- višak</t>
  </si>
  <si>
    <t xml:space="preserve">  62 Donacije- višak</t>
  </si>
  <si>
    <t>Sufinanciranje nastavnih materijala i opreme za učenike osnovnih i srednjih škola / školski udžbenici</t>
  </si>
  <si>
    <t>Vlasti izvori - višak prihoda poslovanja</t>
  </si>
  <si>
    <t>Vlastiti prihodi - višak</t>
  </si>
  <si>
    <t>Prihodi za posebne namjene - višak</t>
  </si>
  <si>
    <t>Pomoći - višak</t>
  </si>
  <si>
    <t>Donacije - višak</t>
  </si>
  <si>
    <t>KLASA: 401-03/23-01/02</t>
  </si>
  <si>
    <t>URBROJ: 2178/08-01/23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</si>
</sst>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7" fillId="2" borderId="3" xfId="0" quotePrefix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3" fontId="6" fillId="2" borderId="4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11" fillId="0" borderId="0" xfId="0" applyFont="1"/>
    <xf numFmtId="0" fontId="21" fillId="2" borderId="3" xfId="0" applyNumberFormat="1" applyFont="1" applyFill="1" applyBorder="1" applyAlignment="1" applyProtection="1">
      <alignment horizontal="center" vertical="center" wrapText="1"/>
    </xf>
    <xf numFmtId="3" fontId="21" fillId="3" borderId="3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3" fontId="21" fillId="4" borderId="1" xfId="0" quotePrefix="1" applyNumberFormat="1" applyFont="1" applyFill="1" applyBorder="1" applyAlignment="1">
      <alignment horizontal="right"/>
    </xf>
    <xf numFmtId="3" fontId="21" fillId="3" borderId="1" xfId="0" quotePrefix="1" applyNumberFormat="1" applyFont="1" applyFill="1" applyBorder="1" applyAlignment="1">
      <alignment horizontal="right"/>
    </xf>
    <xf numFmtId="0" fontId="21" fillId="4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3" fontId="21" fillId="2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0" fontId="21" fillId="4" borderId="3" xfId="0" applyNumberFormat="1" applyFont="1" applyFill="1" applyBorder="1" applyAlignment="1" applyProtection="1">
      <alignment horizontal="center" vertical="center" wrapText="1"/>
    </xf>
    <xf numFmtId="1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3" fontId="21" fillId="2" borderId="3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0" fontId="21" fillId="0" borderId="3" xfId="0" applyNumberFormat="1" applyFont="1" applyFill="1" applyBorder="1" applyAlignment="1" applyProtection="1">
      <alignment horizontal="right" vertical="center" wrapText="1"/>
    </xf>
    <xf numFmtId="3" fontId="21" fillId="2" borderId="4" xfId="0" applyNumberFormat="1" applyFont="1" applyFill="1" applyBorder="1" applyAlignment="1">
      <alignment horizontal="center"/>
    </xf>
    <xf numFmtId="3" fontId="21" fillId="2" borderId="3" xfId="0" applyNumberFormat="1" applyFont="1" applyFill="1" applyBorder="1" applyAlignment="1">
      <alignment horizont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97" t="s">
        <v>24</v>
      </c>
      <c r="B3" s="97"/>
      <c r="C3" s="97"/>
      <c r="D3" s="97"/>
      <c r="E3" s="97"/>
      <c r="F3" s="97"/>
      <c r="G3" s="97"/>
      <c r="H3" s="97"/>
      <c r="I3" s="98"/>
      <c r="J3" s="98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97" t="s">
        <v>38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51</v>
      </c>
    </row>
    <row r="7" spans="1:10" ht="25.5" x14ac:dyDescent="0.25">
      <c r="A7" s="30"/>
      <c r="B7" s="31"/>
      <c r="C7" s="31"/>
      <c r="D7" s="32"/>
      <c r="E7" s="33"/>
      <c r="F7" s="77" t="s">
        <v>52</v>
      </c>
      <c r="G7" s="77" t="s">
        <v>50</v>
      </c>
      <c r="H7" s="3" t="s">
        <v>60</v>
      </c>
      <c r="I7" s="3" t="s">
        <v>61</v>
      </c>
      <c r="J7" s="3" t="s">
        <v>62</v>
      </c>
    </row>
    <row r="8" spans="1:10" x14ac:dyDescent="0.25">
      <c r="A8" s="100" t="s">
        <v>0</v>
      </c>
      <c r="B8" s="101"/>
      <c r="C8" s="101"/>
      <c r="D8" s="101"/>
      <c r="E8" s="102"/>
      <c r="F8" s="78">
        <f>F9+F10</f>
        <v>1706340.88</v>
      </c>
      <c r="G8" s="78">
        <f t="shared" ref="G8:H8" si="0">G9+G10</f>
        <v>2267250</v>
      </c>
      <c r="H8" s="34">
        <f t="shared" si="0"/>
        <v>2207756.4700000002</v>
      </c>
      <c r="I8" s="34">
        <f t="shared" ref="I8:J8" si="1">I9+I10</f>
        <v>2207756.4700000002</v>
      </c>
      <c r="J8" s="34">
        <f t="shared" si="1"/>
        <v>2207756.4700000002</v>
      </c>
    </row>
    <row r="9" spans="1:10" x14ac:dyDescent="0.25">
      <c r="A9" s="103" t="s">
        <v>54</v>
      </c>
      <c r="B9" s="104"/>
      <c r="C9" s="104"/>
      <c r="D9" s="104"/>
      <c r="E9" s="96"/>
      <c r="F9" s="79">
        <v>1706340.88</v>
      </c>
      <c r="G9" s="79">
        <v>2267250</v>
      </c>
      <c r="H9" s="35">
        <v>2207756.4700000002</v>
      </c>
      <c r="I9" s="35">
        <v>2207756.4700000002</v>
      </c>
      <c r="J9" s="35">
        <v>2207756.4700000002</v>
      </c>
    </row>
    <row r="10" spans="1:10" x14ac:dyDescent="0.25">
      <c r="A10" s="105" t="s">
        <v>55</v>
      </c>
      <c r="B10" s="96"/>
      <c r="C10" s="96"/>
      <c r="D10" s="96"/>
      <c r="E10" s="96"/>
      <c r="F10" s="79">
        <v>0</v>
      </c>
      <c r="G10" s="79">
        <v>0</v>
      </c>
      <c r="H10" s="35">
        <v>0</v>
      </c>
      <c r="I10" s="35">
        <v>0</v>
      </c>
      <c r="J10" s="35">
        <v>0</v>
      </c>
    </row>
    <row r="11" spans="1:10" x14ac:dyDescent="0.25">
      <c r="A11" s="38" t="s">
        <v>1</v>
      </c>
      <c r="B11" s="47"/>
      <c r="C11" s="47"/>
      <c r="D11" s="47"/>
      <c r="E11" s="47"/>
      <c r="F11" s="78">
        <f>F12+F13</f>
        <v>1717108.1099999999</v>
      </c>
      <c r="G11" s="78">
        <f t="shared" ref="G11:H11" si="2">G12+G13</f>
        <v>2226285</v>
      </c>
      <c r="H11" s="34">
        <f t="shared" si="2"/>
        <v>2233756.4500000002</v>
      </c>
      <c r="I11" s="34">
        <f t="shared" ref="I11:J11" si="3">I12+I13</f>
        <v>2207756.4500000002</v>
      </c>
      <c r="J11" s="34">
        <f t="shared" si="3"/>
        <v>2207756.4500000002</v>
      </c>
    </row>
    <row r="12" spans="1:10" x14ac:dyDescent="0.25">
      <c r="A12" s="106" t="s">
        <v>56</v>
      </c>
      <c r="B12" s="104"/>
      <c r="C12" s="104"/>
      <c r="D12" s="104"/>
      <c r="E12" s="104"/>
      <c r="F12" s="79">
        <v>1686579.68</v>
      </c>
      <c r="G12" s="79">
        <v>2072245</v>
      </c>
      <c r="H12" s="35">
        <v>2181936.4500000002</v>
      </c>
      <c r="I12" s="35">
        <v>2174536.4500000002</v>
      </c>
      <c r="J12" s="35">
        <v>2174536.4500000002</v>
      </c>
    </row>
    <row r="13" spans="1:10" x14ac:dyDescent="0.25">
      <c r="A13" s="95" t="s">
        <v>57</v>
      </c>
      <c r="B13" s="96"/>
      <c r="C13" s="96"/>
      <c r="D13" s="96"/>
      <c r="E13" s="96"/>
      <c r="F13" s="80">
        <v>30528.43</v>
      </c>
      <c r="G13" s="80">
        <v>154040</v>
      </c>
      <c r="H13" s="49">
        <v>51820</v>
      </c>
      <c r="I13" s="49">
        <v>33220</v>
      </c>
      <c r="J13" s="49">
        <v>33220</v>
      </c>
    </row>
    <row r="14" spans="1:10" x14ac:dyDescent="0.25">
      <c r="A14" s="107" t="s">
        <v>83</v>
      </c>
      <c r="B14" s="101"/>
      <c r="C14" s="101"/>
      <c r="D14" s="101"/>
      <c r="E14" s="101"/>
      <c r="F14" s="78">
        <f>F8-F11</f>
        <v>-10767.229999999981</v>
      </c>
      <c r="G14" s="78">
        <f t="shared" ref="G14:H14" si="4">G8-G11</f>
        <v>40965</v>
      </c>
      <c r="H14" s="34">
        <f t="shared" si="4"/>
        <v>-25999.979999999981</v>
      </c>
      <c r="I14" s="34">
        <f t="shared" ref="I14:J14" si="5">I8-I11</f>
        <v>2.0000000018626451E-2</v>
      </c>
      <c r="J14" s="34">
        <f t="shared" si="5"/>
        <v>2.0000000018626451E-2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97" t="s">
        <v>39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30"/>
      <c r="B18" s="31"/>
      <c r="C18" s="31"/>
      <c r="D18" s="32"/>
      <c r="E18" s="33"/>
      <c r="F18" s="77" t="s">
        <v>52</v>
      </c>
      <c r="G18" s="77" t="s">
        <v>50</v>
      </c>
      <c r="H18" s="3" t="s">
        <v>60</v>
      </c>
      <c r="I18" s="3" t="s">
        <v>61</v>
      </c>
      <c r="J18" s="3" t="s">
        <v>62</v>
      </c>
    </row>
    <row r="19" spans="1:10" x14ac:dyDescent="0.25">
      <c r="A19" s="95" t="s">
        <v>58</v>
      </c>
      <c r="B19" s="96"/>
      <c r="C19" s="96"/>
      <c r="D19" s="96"/>
      <c r="E19" s="96"/>
      <c r="F19" s="80">
        <v>0</v>
      </c>
      <c r="G19" s="80">
        <v>0</v>
      </c>
      <c r="H19" s="49">
        <v>0</v>
      </c>
      <c r="I19" s="49">
        <v>0</v>
      </c>
      <c r="J19" s="48">
        <v>0</v>
      </c>
    </row>
    <row r="20" spans="1:10" x14ac:dyDescent="0.25">
      <c r="A20" s="95" t="s">
        <v>59</v>
      </c>
      <c r="B20" s="96"/>
      <c r="C20" s="96"/>
      <c r="D20" s="96"/>
      <c r="E20" s="96"/>
      <c r="F20" s="80">
        <v>0</v>
      </c>
      <c r="G20" s="80">
        <v>0</v>
      </c>
      <c r="H20" s="49">
        <v>0</v>
      </c>
      <c r="I20" s="49">
        <v>0</v>
      </c>
      <c r="J20" s="48">
        <v>0</v>
      </c>
    </row>
    <row r="21" spans="1:10" x14ac:dyDescent="0.25">
      <c r="A21" s="107" t="s">
        <v>2</v>
      </c>
      <c r="B21" s="101"/>
      <c r="C21" s="101"/>
      <c r="D21" s="101"/>
      <c r="E21" s="101"/>
      <c r="F21" s="78">
        <f>F19-F20</f>
        <v>0</v>
      </c>
      <c r="G21" s="78">
        <f t="shared" ref="G21:J21" si="6">G19-G20</f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</row>
    <row r="22" spans="1:10" x14ac:dyDescent="0.25">
      <c r="A22" s="107" t="s">
        <v>84</v>
      </c>
      <c r="B22" s="101"/>
      <c r="C22" s="101"/>
      <c r="D22" s="101"/>
      <c r="E22" s="101"/>
      <c r="F22" s="78">
        <f>F14+F21</f>
        <v>-10767.229999999981</v>
      </c>
      <c r="G22" s="78">
        <f t="shared" ref="G22:J22" si="7">G14+G21</f>
        <v>40965</v>
      </c>
      <c r="H22" s="34">
        <f t="shared" si="7"/>
        <v>-25999.979999999981</v>
      </c>
      <c r="I22" s="34">
        <f t="shared" si="7"/>
        <v>2.0000000018626451E-2</v>
      </c>
      <c r="J22" s="34">
        <f t="shared" si="7"/>
        <v>2.0000000018626451E-2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97" t="s">
        <v>85</v>
      </c>
      <c r="B24" s="99"/>
      <c r="C24" s="99"/>
      <c r="D24" s="99"/>
      <c r="E24" s="99"/>
      <c r="F24" s="99"/>
      <c r="G24" s="99"/>
      <c r="H24" s="99"/>
      <c r="I24" s="99"/>
      <c r="J24" s="99"/>
    </row>
    <row r="25" spans="1:10" ht="15.7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5.5" x14ac:dyDescent="0.25">
      <c r="A26" s="30"/>
      <c r="B26" s="31"/>
      <c r="C26" s="31"/>
      <c r="D26" s="32"/>
      <c r="E26" s="33"/>
      <c r="F26" s="77" t="s">
        <v>52</v>
      </c>
      <c r="G26" s="77" t="s">
        <v>50</v>
      </c>
      <c r="H26" s="3" t="s">
        <v>60</v>
      </c>
      <c r="I26" s="3" t="s">
        <v>61</v>
      </c>
      <c r="J26" s="3" t="s">
        <v>62</v>
      </c>
    </row>
    <row r="27" spans="1:10" ht="15" customHeight="1" x14ac:dyDescent="0.25">
      <c r="A27" s="110" t="s">
        <v>86</v>
      </c>
      <c r="B27" s="111"/>
      <c r="C27" s="111"/>
      <c r="D27" s="111"/>
      <c r="E27" s="112"/>
      <c r="F27" s="81">
        <v>-4197.71</v>
      </c>
      <c r="G27" s="81">
        <v>-14964.95</v>
      </c>
      <c r="H27" s="50">
        <v>26000</v>
      </c>
      <c r="I27" s="50">
        <v>0</v>
      </c>
      <c r="J27" s="51">
        <v>0</v>
      </c>
    </row>
    <row r="28" spans="1:10" ht="15" customHeight="1" x14ac:dyDescent="0.25">
      <c r="A28" s="107" t="s">
        <v>87</v>
      </c>
      <c r="B28" s="101"/>
      <c r="C28" s="101"/>
      <c r="D28" s="101"/>
      <c r="E28" s="101"/>
      <c r="F28" s="82">
        <f>F22+F27</f>
        <v>-14964.939999999981</v>
      </c>
      <c r="G28" s="82">
        <f t="shared" ref="G28:J28" si="8">G22+G27</f>
        <v>26000.05</v>
      </c>
      <c r="H28" s="52">
        <f t="shared" si="8"/>
        <v>2.0000000018626451E-2</v>
      </c>
      <c r="I28" s="52">
        <f t="shared" si="8"/>
        <v>2.0000000018626451E-2</v>
      </c>
      <c r="J28" s="53">
        <f t="shared" si="8"/>
        <v>2.0000000018626451E-2</v>
      </c>
    </row>
    <row r="29" spans="1:10" ht="45" customHeight="1" x14ac:dyDescent="0.25">
      <c r="A29" s="100" t="s">
        <v>88</v>
      </c>
      <c r="B29" s="113"/>
      <c r="C29" s="113"/>
      <c r="D29" s="113"/>
      <c r="E29" s="114"/>
      <c r="F29" s="82">
        <f>F14+F21+F27-F28</f>
        <v>0</v>
      </c>
      <c r="G29" s="82">
        <f t="shared" ref="G29:J29" si="9">G14+G21+G27-G28</f>
        <v>0</v>
      </c>
      <c r="H29" s="52">
        <f t="shared" si="9"/>
        <v>0</v>
      </c>
      <c r="I29" s="52">
        <f t="shared" si="9"/>
        <v>0</v>
      </c>
      <c r="J29" s="53">
        <f t="shared" si="9"/>
        <v>0</v>
      </c>
    </row>
    <row r="30" spans="1:10" ht="15.75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x14ac:dyDescent="0.25">
      <c r="A31" s="115" t="s">
        <v>82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ht="18" x14ac:dyDescent="0.25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5.5" x14ac:dyDescent="0.25">
      <c r="A33" s="59"/>
      <c r="B33" s="60"/>
      <c r="C33" s="60"/>
      <c r="D33" s="61"/>
      <c r="E33" s="62"/>
      <c r="F33" s="77" t="s">
        <v>52</v>
      </c>
      <c r="G33" s="77" t="s">
        <v>50</v>
      </c>
      <c r="H33" s="63" t="s">
        <v>60</v>
      </c>
      <c r="I33" s="63" t="s">
        <v>61</v>
      </c>
      <c r="J33" s="63" t="s">
        <v>62</v>
      </c>
    </row>
    <row r="34" spans="1:10" x14ac:dyDescent="0.25">
      <c r="A34" s="110" t="s">
        <v>86</v>
      </c>
      <c r="B34" s="111"/>
      <c r="C34" s="111"/>
      <c r="D34" s="111"/>
      <c r="E34" s="112"/>
      <c r="F34" s="81">
        <v>-4197.71</v>
      </c>
      <c r="G34" s="81">
        <f>F37</f>
        <v>-14964.95</v>
      </c>
      <c r="H34" s="50">
        <f>G37</f>
        <v>26000</v>
      </c>
      <c r="I34" s="50">
        <f>H37</f>
        <v>0</v>
      </c>
      <c r="J34" s="51">
        <f>I37</f>
        <v>0</v>
      </c>
    </row>
    <row r="35" spans="1:10" ht="28.5" customHeight="1" x14ac:dyDescent="0.25">
      <c r="A35" s="110" t="s">
        <v>89</v>
      </c>
      <c r="B35" s="111"/>
      <c r="C35" s="111"/>
      <c r="D35" s="111"/>
      <c r="E35" s="112"/>
      <c r="F35" s="81">
        <v>0</v>
      </c>
      <c r="G35" s="81">
        <v>-14964.95</v>
      </c>
      <c r="H35" s="50">
        <v>0</v>
      </c>
      <c r="I35" s="50">
        <v>0</v>
      </c>
      <c r="J35" s="51">
        <v>0</v>
      </c>
    </row>
    <row r="36" spans="1:10" x14ac:dyDescent="0.25">
      <c r="A36" s="110" t="s">
        <v>90</v>
      </c>
      <c r="B36" s="116"/>
      <c r="C36" s="116"/>
      <c r="D36" s="116"/>
      <c r="E36" s="117"/>
      <c r="F36" s="81">
        <v>-10767.24</v>
      </c>
      <c r="G36" s="81">
        <v>40965</v>
      </c>
      <c r="H36" s="50">
        <v>-26000</v>
      </c>
      <c r="I36" s="50">
        <v>0</v>
      </c>
      <c r="J36" s="51">
        <v>0</v>
      </c>
    </row>
    <row r="37" spans="1:10" ht="15" customHeight="1" x14ac:dyDescent="0.25">
      <c r="A37" s="107" t="s">
        <v>87</v>
      </c>
      <c r="B37" s="101"/>
      <c r="C37" s="101"/>
      <c r="D37" s="101"/>
      <c r="E37" s="101"/>
      <c r="F37" s="82">
        <f>F34-F35+F36</f>
        <v>-14964.95</v>
      </c>
      <c r="G37" s="82">
        <v>26000</v>
      </c>
      <c r="H37" s="36">
        <f t="shared" ref="H37:J37" si="10">H34-H35+H36</f>
        <v>0</v>
      </c>
      <c r="I37" s="36">
        <f t="shared" si="10"/>
        <v>0</v>
      </c>
      <c r="J37" s="64">
        <f t="shared" si="10"/>
        <v>0</v>
      </c>
    </row>
    <row r="38" spans="1:10" ht="17.25" customHeight="1" x14ac:dyDescent="0.25"/>
    <row r="39" spans="1:10" x14ac:dyDescent="0.25">
      <c r="A39" s="108" t="s">
        <v>53</v>
      </c>
      <c r="B39" s="109"/>
      <c r="C39" s="109"/>
      <c r="D39" s="109"/>
      <c r="E39" s="109"/>
      <c r="F39" s="109"/>
      <c r="G39" s="109"/>
      <c r="H39" s="109"/>
      <c r="I39" s="109"/>
      <c r="J39" s="109"/>
    </row>
    <row r="40" spans="1:10" ht="9" customHeight="1" x14ac:dyDescent="0.25"/>
    <row r="41" spans="1:10" ht="15.75" x14ac:dyDescent="0.25">
      <c r="H41" s="76" t="s">
        <v>125</v>
      </c>
    </row>
    <row r="42" spans="1:10" ht="15.75" x14ac:dyDescent="0.25">
      <c r="H42" s="76" t="s">
        <v>126</v>
      </c>
    </row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7" t="s">
        <v>46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7" t="s">
        <v>24</v>
      </c>
      <c r="B3" s="97"/>
      <c r="C3" s="97"/>
      <c r="D3" s="97"/>
      <c r="E3" s="97"/>
      <c r="F3" s="97"/>
      <c r="G3" s="97"/>
      <c r="H3" s="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4</v>
      </c>
      <c r="B5" s="97"/>
      <c r="C5" s="97"/>
      <c r="D5" s="97"/>
      <c r="E5" s="97"/>
      <c r="F5" s="97"/>
      <c r="G5" s="97"/>
      <c r="H5" s="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97" t="s">
        <v>63</v>
      </c>
      <c r="B7" s="97"/>
      <c r="C7" s="97"/>
      <c r="D7" s="97"/>
      <c r="E7" s="97"/>
      <c r="F7" s="97"/>
      <c r="G7" s="97"/>
      <c r="H7" s="9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83" t="s">
        <v>49</v>
      </c>
      <c r="E9" s="87" t="s">
        <v>50</v>
      </c>
      <c r="F9" s="21" t="s">
        <v>47</v>
      </c>
      <c r="G9" s="21" t="s">
        <v>40</v>
      </c>
      <c r="H9" s="21" t="s">
        <v>48</v>
      </c>
    </row>
    <row r="10" spans="1:8" x14ac:dyDescent="0.25">
      <c r="A10" s="41"/>
      <c r="B10" s="42"/>
      <c r="C10" s="40" t="s">
        <v>0</v>
      </c>
      <c r="D10" s="84">
        <v>1706341</v>
      </c>
      <c r="E10" s="89">
        <v>2267250</v>
      </c>
      <c r="F10" s="41">
        <v>2233756</v>
      </c>
      <c r="G10" s="41">
        <v>2207756</v>
      </c>
      <c r="H10" s="41">
        <v>2207756</v>
      </c>
    </row>
    <row r="11" spans="1:8" s="67" customFormat="1" ht="15.75" customHeight="1" x14ac:dyDescent="0.25">
      <c r="A11" s="11">
        <v>6</v>
      </c>
      <c r="B11" s="11"/>
      <c r="C11" s="11" t="s">
        <v>7</v>
      </c>
      <c r="D11" s="85">
        <v>1706341</v>
      </c>
      <c r="E11" s="90">
        <v>2267250</v>
      </c>
      <c r="F11" s="66">
        <v>2207756.4500000002</v>
      </c>
      <c r="G11" s="66">
        <v>2207756.4500000002</v>
      </c>
      <c r="H11" s="66">
        <v>2207756.4500000002</v>
      </c>
    </row>
    <row r="12" spans="1:8" ht="38.25" x14ac:dyDescent="0.25">
      <c r="A12" s="11"/>
      <c r="B12" s="16">
        <v>63</v>
      </c>
      <c r="C12" s="16" t="s">
        <v>42</v>
      </c>
      <c r="D12" s="86">
        <v>1576200.86</v>
      </c>
      <c r="E12" s="91">
        <v>2151550</v>
      </c>
      <c r="F12" s="9">
        <v>2112965</v>
      </c>
      <c r="G12" s="9">
        <v>2112965</v>
      </c>
      <c r="H12" s="9">
        <v>2112965</v>
      </c>
    </row>
    <row r="13" spans="1:8" s="68" customFormat="1" ht="25.5" x14ac:dyDescent="0.25">
      <c r="A13" s="12"/>
      <c r="B13" s="12">
        <v>65</v>
      </c>
      <c r="C13" s="69" t="s">
        <v>91</v>
      </c>
      <c r="D13" s="86">
        <v>32152.94</v>
      </c>
      <c r="E13" s="91">
        <v>700</v>
      </c>
      <c r="F13" s="9">
        <v>750</v>
      </c>
      <c r="G13" s="9">
        <v>750</v>
      </c>
      <c r="H13" s="9">
        <v>750</v>
      </c>
    </row>
    <row r="14" spans="1:8" s="68" customFormat="1" x14ac:dyDescent="0.25">
      <c r="A14" s="12"/>
      <c r="B14" s="12">
        <v>66</v>
      </c>
      <c r="C14" s="69" t="s">
        <v>92</v>
      </c>
      <c r="D14" s="86">
        <v>8518.7099999999991</v>
      </c>
      <c r="E14" s="91">
        <v>10000</v>
      </c>
      <c r="F14" s="9">
        <v>10400</v>
      </c>
      <c r="G14" s="9">
        <v>10400</v>
      </c>
      <c r="H14" s="9">
        <v>10400</v>
      </c>
    </row>
    <row r="15" spans="1:8" ht="38.25" x14ac:dyDescent="0.25">
      <c r="A15" s="12"/>
      <c r="B15" s="12">
        <v>67</v>
      </c>
      <c r="C15" s="16" t="s">
        <v>43</v>
      </c>
      <c r="D15" s="86">
        <v>89468.37</v>
      </c>
      <c r="E15" s="91">
        <v>105000</v>
      </c>
      <c r="F15" s="9">
        <v>83641.45</v>
      </c>
      <c r="G15" s="9">
        <v>83641.45</v>
      </c>
      <c r="H15" s="9">
        <v>83641.45</v>
      </c>
    </row>
    <row r="16" spans="1:8" s="67" customFormat="1" ht="25.5" x14ac:dyDescent="0.25">
      <c r="A16" s="14">
        <v>7</v>
      </c>
      <c r="B16" s="15"/>
      <c r="C16" s="26" t="s">
        <v>8</v>
      </c>
      <c r="D16" s="85">
        <v>0</v>
      </c>
      <c r="E16" s="90">
        <v>0</v>
      </c>
      <c r="F16" s="66">
        <v>0</v>
      </c>
      <c r="G16" s="66">
        <v>0</v>
      </c>
      <c r="H16" s="66">
        <v>0</v>
      </c>
    </row>
    <row r="17" spans="1:8" ht="38.25" x14ac:dyDescent="0.25">
      <c r="A17" s="16"/>
      <c r="B17" s="16">
        <v>72</v>
      </c>
      <c r="C17" s="27" t="s">
        <v>41</v>
      </c>
      <c r="D17" s="86">
        <v>0</v>
      </c>
      <c r="E17" s="91">
        <v>0</v>
      </c>
      <c r="F17" s="9">
        <v>0</v>
      </c>
      <c r="G17" s="9">
        <v>0</v>
      </c>
      <c r="H17" s="9">
        <v>0</v>
      </c>
    </row>
    <row r="18" spans="1:8" s="67" customFormat="1" ht="29.25" customHeight="1" x14ac:dyDescent="0.25">
      <c r="A18" s="11">
        <v>9</v>
      </c>
      <c r="B18" s="11"/>
      <c r="C18" s="11" t="s">
        <v>120</v>
      </c>
      <c r="D18" s="85">
        <v>0</v>
      </c>
      <c r="E18" s="90">
        <v>0</v>
      </c>
      <c r="F18" s="66">
        <v>26000</v>
      </c>
      <c r="G18" s="66">
        <v>0</v>
      </c>
      <c r="H18" s="66">
        <v>0</v>
      </c>
    </row>
    <row r="19" spans="1:8" ht="15.75" customHeight="1" x14ac:dyDescent="0.25">
      <c r="A19" s="11"/>
      <c r="B19" s="16">
        <v>93</v>
      </c>
      <c r="C19" s="18" t="s">
        <v>121</v>
      </c>
      <c r="D19" s="86">
        <v>0</v>
      </c>
      <c r="E19" s="91">
        <v>0</v>
      </c>
      <c r="F19" s="9">
        <v>8000</v>
      </c>
      <c r="G19" s="9">
        <v>0</v>
      </c>
      <c r="H19" s="9">
        <v>0</v>
      </c>
    </row>
    <row r="20" spans="1:8" ht="24.75" customHeight="1" x14ac:dyDescent="0.25">
      <c r="A20" s="11"/>
      <c r="B20" s="16">
        <v>94</v>
      </c>
      <c r="C20" s="18" t="s">
        <v>122</v>
      </c>
      <c r="D20" s="86">
        <v>0</v>
      </c>
      <c r="E20" s="91">
        <v>0</v>
      </c>
      <c r="F20" s="9">
        <v>1600</v>
      </c>
      <c r="G20" s="9">
        <v>0</v>
      </c>
      <c r="H20" s="9">
        <v>0</v>
      </c>
    </row>
    <row r="21" spans="1:8" ht="15.75" customHeight="1" x14ac:dyDescent="0.25">
      <c r="A21" s="11"/>
      <c r="B21" s="16">
        <v>95</v>
      </c>
      <c r="C21" s="18" t="s">
        <v>123</v>
      </c>
      <c r="D21" s="86">
        <v>0</v>
      </c>
      <c r="E21" s="91">
        <v>0</v>
      </c>
      <c r="F21" s="9">
        <v>10400</v>
      </c>
      <c r="G21" s="9">
        <v>0</v>
      </c>
      <c r="H21" s="9">
        <v>0</v>
      </c>
    </row>
    <row r="22" spans="1:8" ht="15.75" customHeight="1" x14ac:dyDescent="0.25">
      <c r="A22" s="11"/>
      <c r="B22" s="16">
        <v>96</v>
      </c>
      <c r="C22" s="18" t="s">
        <v>124</v>
      </c>
      <c r="D22" s="86">
        <v>0</v>
      </c>
      <c r="E22" s="91">
        <v>0</v>
      </c>
      <c r="F22" s="9">
        <v>6000</v>
      </c>
      <c r="G22" s="9">
        <v>0</v>
      </c>
      <c r="H22" s="9">
        <v>0</v>
      </c>
    </row>
    <row r="25" spans="1:8" ht="15.75" x14ac:dyDescent="0.25">
      <c r="A25" s="97" t="s">
        <v>64</v>
      </c>
      <c r="B25" s="118"/>
      <c r="C25" s="118"/>
      <c r="D25" s="118"/>
      <c r="E25" s="118"/>
      <c r="F25" s="118"/>
      <c r="G25" s="118"/>
      <c r="H25" s="118"/>
    </row>
    <row r="26" spans="1:8" ht="18" x14ac:dyDescent="0.25">
      <c r="A26" s="4"/>
      <c r="B26" s="4"/>
      <c r="C26" s="4"/>
      <c r="D26" s="4"/>
      <c r="E26" s="4"/>
      <c r="F26" s="4"/>
      <c r="G26" s="5"/>
      <c r="H26" s="5"/>
    </row>
    <row r="27" spans="1:8" ht="25.5" x14ac:dyDescent="0.25">
      <c r="A27" s="21" t="s">
        <v>5</v>
      </c>
      <c r="B27" s="20" t="s">
        <v>6</v>
      </c>
      <c r="C27" s="20" t="s">
        <v>9</v>
      </c>
      <c r="D27" s="83" t="s">
        <v>49</v>
      </c>
      <c r="E27" s="87" t="s">
        <v>50</v>
      </c>
      <c r="F27" s="21" t="s">
        <v>47</v>
      </c>
      <c r="G27" s="21" t="s">
        <v>40</v>
      </c>
      <c r="H27" s="21" t="s">
        <v>48</v>
      </c>
    </row>
    <row r="28" spans="1:8" x14ac:dyDescent="0.25">
      <c r="A28" s="41"/>
      <c r="B28" s="42"/>
      <c r="C28" s="40" t="s">
        <v>1</v>
      </c>
      <c r="D28" s="88">
        <v>1717108.11</v>
      </c>
      <c r="E28" s="89">
        <v>2226285</v>
      </c>
      <c r="F28" s="73">
        <v>2233756.4500000002</v>
      </c>
      <c r="G28" s="73">
        <v>2207756</v>
      </c>
      <c r="H28" s="73">
        <v>2207756</v>
      </c>
    </row>
    <row r="29" spans="1:8" s="67" customFormat="1" ht="15.75" customHeight="1" x14ac:dyDescent="0.25">
      <c r="A29" s="11">
        <v>3</v>
      </c>
      <c r="B29" s="11"/>
      <c r="C29" s="11" t="s">
        <v>10</v>
      </c>
      <c r="D29" s="85">
        <v>1686579.68</v>
      </c>
      <c r="E29" s="90">
        <v>2072245</v>
      </c>
      <c r="F29" s="66">
        <v>2181936.4500000002</v>
      </c>
      <c r="G29" s="66">
        <v>2207756.4500000002</v>
      </c>
      <c r="H29" s="66">
        <v>2207756.4500000002</v>
      </c>
    </row>
    <row r="30" spans="1:8" ht="15.75" customHeight="1" x14ac:dyDescent="0.25">
      <c r="A30" s="11"/>
      <c r="B30" s="16">
        <v>31</v>
      </c>
      <c r="C30" s="16" t="s">
        <v>11</v>
      </c>
      <c r="D30" s="86">
        <v>1484982</v>
      </c>
      <c r="E30" s="91">
        <v>1691270</v>
      </c>
      <c r="F30" s="9">
        <v>1921190</v>
      </c>
      <c r="G30" s="9">
        <v>1921190</v>
      </c>
      <c r="H30" s="9">
        <v>1921190</v>
      </c>
    </row>
    <row r="31" spans="1:8" x14ac:dyDescent="0.25">
      <c r="A31" s="12"/>
      <c r="B31" s="12">
        <v>32</v>
      </c>
      <c r="C31" s="12" t="s">
        <v>27</v>
      </c>
      <c r="D31" s="86">
        <v>197036.67</v>
      </c>
      <c r="E31" s="91">
        <v>373226</v>
      </c>
      <c r="F31" s="9">
        <v>257446.45</v>
      </c>
      <c r="G31" s="9">
        <v>250046.45</v>
      </c>
      <c r="H31" s="9">
        <v>250046.45</v>
      </c>
    </row>
    <row r="32" spans="1:8" s="68" customFormat="1" x14ac:dyDescent="0.25">
      <c r="A32" s="12"/>
      <c r="B32" s="12">
        <v>34</v>
      </c>
      <c r="C32" s="12" t="s">
        <v>93</v>
      </c>
      <c r="D32" s="86">
        <v>4560.8900000000003</v>
      </c>
      <c r="E32" s="91">
        <v>3779</v>
      </c>
      <c r="F32" s="9">
        <v>300</v>
      </c>
      <c r="G32" s="9">
        <v>300</v>
      </c>
      <c r="H32" s="9">
        <v>300</v>
      </c>
    </row>
    <row r="33" spans="1:8" s="68" customFormat="1" x14ac:dyDescent="0.25">
      <c r="A33" s="12"/>
      <c r="B33" s="12">
        <v>38</v>
      </c>
      <c r="C33" s="17" t="s">
        <v>106</v>
      </c>
      <c r="D33" s="86">
        <v>0</v>
      </c>
      <c r="E33" s="91">
        <v>3970</v>
      </c>
      <c r="F33" s="9">
        <v>3000</v>
      </c>
      <c r="G33" s="9">
        <v>3000</v>
      </c>
      <c r="H33" s="9">
        <v>3000</v>
      </c>
    </row>
    <row r="34" spans="1:8" s="67" customFormat="1" ht="25.5" x14ac:dyDescent="0.25">
      <c r="A34" s="14">
        <v>4</v>
      </c>
      <c r="B34" s="15"/>
      <c r="C34" s="26" t="s">
        <v>12</v>
      </c>
      <c r="D34" s="85">
        <v>30528.43</v>
      </c>
      <c r="E34" s="90">
        <v>154040</v>
      </c>
      <c r="F34" s="66">
        <v>51820</v>
      </c>
      <c r="G34" s="66">
        <v>33200</v>
      </c>
      <c r="H34" s="66">
        <v>33200</v>
      </c>
    </row>
    <row r="35" spans="1:8" ht="38.25" x14ac:dyDescent="0.25">
      <c r="A35" s="16"/>
      <c r="B35" s="16">
        <v>41</v>
      </c>
      <c r="C35" s="27" t="s">
        <v>13</v>
      </c>
      <c r="D35" s="86">
        <v>0</v>
      </c>
      <c r="E35" s="91">
        <v>0</v>
      </c>
      <c r="F35" s="9">
        <v>0</v>
      </c>
      <c r="G35" s="9">
        <v>0</v>
      </c>
      <c r="H35" s="9">
        <v>0</v>
      </c>
    </row>
    <row r="36" spans="1:8" ht="38.25" x14ac:dyDescent="0.25">
      <c r="A36" s="16"/>
      <c r="B36" s="16">
        <v>42</v>
      </c>
      <c r="C36" s="27" t="s">
        <v>44</v>
      </c>
      <c r="D36" s="86">
        <v>30528.43</v>
      </c>
      <c r="E36" s="91">
        <v>154040</v>
      </c>
      <c r="F36" s="9">
        <v>51820</v>
      </c>
      <c r="G36" s="9">
        <v>33220</v>
      </c>
      <c r="H36" s="9">
        <v>33220</v>
      </c>
    </row>
    <row r="38" spans="1:8" ht="15.75" x14ac:dyDescent="0.25">
      <c r="F38" s="76" t="s">
        <v>125</v>
      </c>
    </row>
    <row r="39" spans="1:8" ht="15.75" x14ac:dyDescent="0.25">
      <c r="F39" s="76" t="s">
        <v>126</v>
      </c>
    </row>
  </sheetData>
  <mergeCells count="5">
    <mergeCell ref="A25:H25"/>
    <mergeCell ref="A1:H1"/>
    <mergeCell ref="A3:H3"/>
    <mergeCell ref="A5:H5"/>
    <mergeCell ref="A7:H7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46</v>
      </c>
      <c r="B1" s="97"/>
      <c r="C1" s="97"/>
      <c r="D1" s="97"/>
      <c r="E1" s="97"/>
      <c r="F1" s="97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97" t="s">
        <v>24</v>
      </c>
      <c r="B3" s="97"/>
      <c r="C3" s="97"/>
      <c r="D3" s="97"/>
      <c r="E3" s="97"/>
      <c r="F3" s="97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97" t="s">
        <v>4</v>
      </c>
      <c r="B5" s="97"/>
      <c r="C5" s="97"/>
      <c r="D5" s="97"/>
      <c r="E5" s="97"/>
      <c r="F5" s="97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97" t="s">
        <v>65</v>
      </c>
      <c r="B7" s="97"/>
      <c r="C7" s="97"/>
      <c r="D7" s="97"/>
      <c r="E7" s="97"/>
      <c r="F7" s="97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67</v>
      </c>
      <c r="B9" s="83" t="s">
        <v>49</v>
      </c>
      <c r="C9" s="87" t="s">
        <v>50</v>
      </c>
      <c r="D9" s="21" t="s">
        <v>47</v>
      </c>
      <c r="E9" s="21" t="s">
        <v>40</v>
      </c>
      <c r="F9" s="21" t="s">
        <v>48</v>
      </c>
    </row>
    <row r="10" spans="1:6" x14ac:dyDescent="0.25">
      <c r="A10" s="43" t="s">
        <v>0</v>
      </c>
      <c r="B10" s="84">
        <v>1706340.88</v>
      </c>
      <c r="C10" s="89">
        <v>2267250</v>
      </c>
      <c r="D10" s="73">
        <v>2233756</v>
      </c>
      <c r="E10" s="73">
        <v>2207756.4500000002</v>
      </c>
      <c r="F10" s="73">
        <v>2207756.4500000002</v>
      </c>
    </row>
    <row r="11" spans="1:6" x14ac:dyDescent="0.25">
      <c r="A11" s="26" t="s">
        <v>72</v>
      </c>
      <c r="B11" s="92">
        <v>77556</v>
      </c>
      <c r="C11" s="92">
        <v>91650</v>
      </c>
      <c r="D11" s="70">
        <v>78306</v>
      </c>
      <c r="E11" s="70">
        <v>78306</v>
      </c>
      <c r="F11" s="70">
        <v>78306</v>
      </c>
    </row>
    <row r="12" spans="1:6" x14ac:dyDescent="0.25">
      <c r="A12" s="13" t="s">
        <v>94</v>
      </c>
      <c r="B12" s="91">
        <v>77555.8</v>
      </c>
      <c r="C12" s="91">
        <v>91650</v>
      </c>
      <c r="D12" s="9">
        <v>78306.45</v>
      </c>
      <c r="E12" s="9">
        <v>78306.45</v>
      </c>
      <c r="F12" s="9">
        <v>78306.45</v>
      </c>
    </row>
    <row r="13" spans="1:6" x14ac:dyDescent="0.25">
      <c r="A13" s="26" t="s">
        <v>74</v>
      </c>
      <c r="B13" s="92">
        <v>6129</v>
      </c>
      <c r="C13" s="92">
        <v>8200</v>
      </c>
      <c r="D13" s="70">
        <v>8900</v>
      </c>
      <c r="E13" s="70">
        <v>8900</v>
      </c>
      <c r="F13" s="70">
        <v>8900</v>
      </c>
    </row>
    <row r="14" spans="1:6" x14ac:dyDescent="0.25">
      <c r="A14" s="13" t="s">
        <v>75</v>
      </c>
      <c r="B14" s="91">
        <v>6129.14</v>
      </c>
      <c r="C14" s="91">
        <v>8200</v>
      </c>
      <c r="D14" s="9">
        <v>8900</v>
      </c>
      <c r="E14" s="9">
        <v>8900</v>
      </c>
      <c r="F14" s="9">
        <v>8900</v>
      </c>
    </row>
    <row r="15" spans="1:6" s="67" customFormat="1" ht="25.5" x14ac:dyDescent="0.25">
      <c r="A15" s="11" t="s">
        <v>70</v>
      </c>
      <c r="B15" s="85">
        <v>31874</v>
      </c>
      <c r="C15" s="90">
        <v>700</v>
      </c>
      <c r="D15" s="66">
        <v>750</v>
      </c>
      <c r="E15" s="66">
        <v>750</v>
      </c>
      <c r="F15" s="66">
        <v>750</v>
      </c>
    </row>
    <row r="16" spans="1:6" ht="25.5" x14ac:dyDescent="0.25">
      <c r="A16" s="18" t="s">
        <v>95</v>
      </c>
      <c r="B16" s="86">
        <v>31874.03</v>
      </c>
      <c r="C16" s="91">
        <v>700</v>
      </c>
      <c r="D16" s="9">
        <v>750</v>
      </c>
      <c r="E16" s="9">
        <v>750</v>
      </c>
      <c r="F16" s="9">
        <v>750</v>
      </c>
    </row>
    <row r="17" spans="1:6" ht="25.5" x14ac:dyDescent="0.25">
      <c r="A17" s="18" t="s">
        <v>71</v>
      </c>
      <c r="B17" s="86">
        <v>0</v>
      </c>
      <c r="C17" s="91">
        <v>0</v>
      </c>
      <c r="D17" s="9">
        <v>0</v>
      </c>
      <c r="E17" s="9">
        <v>0</v>
      </c>
      <c r="F17" s="9">
        <v>0</v>
      </c>
    </row>
    <row r="18" spans="1:6" s="67" customFormat="1" x14ac:dyDescent="0.25">
      <c r="A18" s="43" t="s">
        <v>68</v>
      </c>
      <c r="B18" s="85">
        <v>1589307</v>
      </c>
      <c r="C18" s="90">
        <v>2165200</v>
      </c>
      <c r="D18" s="66">
        <v>2118300</v>
      </c>
      <c r="E18" s="66">
        <v>2118300</v>
      </c>
      <c r="F18" s="66">
        <v>2118300</v>
      </c>
    </row>
    <row r="19" spans="1:6" x14ac:dyDescent="0.25">
      <c r="A19" s="13" t="s">
        <v>96</v>
      </c>
      <c r="B19" s="86">
        <v>67861.350000000006</v>
      </c>
      <c r="C19" s="91">
        <v>76200</v>
      </c>
      <c r="D19" s="9">
        <v>67900</v>
      </c>
      <c r="E19" s="9">
        <v>67900</v>
      </c>
      <c r="F19" s="9">
        <v>67900</v>
      </c>
    </row>
    <row r="20" spans="1:6" x14ac:dyDescent="0.25">
      <c r="A20" s="13" t="s">
        <v>69</v>
      </c>
      <c r="B20" s="86">
        <v>0</v>
      </c>
      <c r="C20" s="91">
        <v>0</v>
      </c>
      <c r="D20" s="9">
        <v>0</v>
      </c>
      <c r="E20" s="9">
        <v>0</v>
      </c>
      <c r="F20" s="9">
        <v>0</v>
      </c>
    </row>
    <row r="21" spans="1:6" x14ac:dyDescent="0.25">
      <c r="A21" s="13" t="s">
        <v>97</v>
      </c>
      <c r="B21" s="86">
        <v>59831.839999999997</v>
      </c>
      <c r="C21" s="91">
        <v>417000</v>
      </c>
      <c r="D21" s="9">
        <v>136400</v>
      </c>
      <c r="E21" s="9">
        <v>136400</v>
      </c>
      <c r="F21" s="9">
        <v>136400</v>
      </c>
    </row>
    <row r="22" spans="1:6" x14ac:dyDescent="0.25">
      <c r="A22" s="13" t="s">
        <v>102</v>
      </c>
      <c r="B22" s="86">
        <v>1461613.8</v>
      </c>
      <c r="C22" s="91">
        <v>1672000</v>
      </c>
      <c r="D22" s="9">
        <v>1914000</v>
      </c>
      <c r="E22" s="9">
        <v>1914000</v>
      </c>
      <c r="F22" s="9">
        <v>1914000</v>
      </c>
    </row>
    <row r="23" spans="1:6" s="67" customFormat="1" x14ac:dyDescent="0.25">
      <c r="A23" s="43" t="s">
        <v>98</v>
      </c>
      <c r="B23" s="85">
        <v>1475</v>
      </c>
      <c r="C23" s="90">
        <v>1500</v>
      </c>
      <c r="D23" s="66">
        <v>1500</v>
      </c>
      <c r="E23" s="66">
        <v>1500</v>
      </c>
      <c r="F23" s="66">
        <v>1500</v>
      </c>
    </row>
    <row r="24" spans="1:6" x14ac:dyDescent="0.25">
      <c r="A24" s="13" t="s">
        <v>99</v>
      </c>
      <c r="B24" s="86">
        <v>1474.92</v>
      </c>
      <c r="C24" s="91">
        <v>1500</v>
      </c>
      <c r="D24" s="9">
        <v>1500</v>
      </c>
      <c r="E24" s="9">
        <v>1500</v>
      </c>
      <c r="F24" s="9">
        <v>1500</v>
      </c>
    </row>
    <row r="25" spans="1:6" s="67" customFormat="1" ht="25.5" x14ac:dyDescent="0.25">
      <c r="A25" s="43" t="s">
        <v>100</v>
      </c>
      <c r="B25" s="85">
        <v>0</v>
      </c>
      <c r="C25" s="90">
        <v>0</v>
      </c>
      <c r="D25" s="66">
        <v>0</v>
      </c>
      <c r="E25" s="66">
        <v>0</v>
      </c>
      <c r="F25" s="66">
        <v>0</v>
      </c>
    </row>
    <row r="26" spans="1:6" ht="25.5" x14ac:dyDescent="0.25">
      <c r="A26" s="18" t="s">
        <v>101</v>
      </c>
      <c r="B26" s="86">
        <v>0</v>
      </c>
      <c r="C26" s="91">
        <v>0</v>
      </c>
      <c r="D26" s="9">
        <v>0</v>
      </c>
      <c r="E26" s="9">
        <v>0</v>
      </c>
      <c r="F26" s="9">
        <v>0</v>
      </c>
    </row>
    <row r="27" spans="1:6" s="67" customFormat="1" x14ac:dyDescent="0.25">
      <c r="A27" s="43" t="s">
        <v>114</v>
      </c>
      <c r="B27" s="85">
        <v>0</v>
      </c>
      <c r="C27" s="90">
        <v>0</v>
      </c>
      <c r="D27" s="66">
        <v>26000</v>
      </c>
      <c r="E27" s="66">
        <v>0</v>
      </c>
      <c r="F27" s="66">
        <v>0</v>
      </c>
    </row>
    <row r="28" spans="1:6" x14ac:dyDescent="0.25">
      <c r="A28" s="18" t="s">
        <v>110</v>
      </c>
      <c r="B28" s="86">
        <v>0</v>
      </c>
      <c r="C28" s="91">
        <v>0</v>
      </c>
      <c r="D28" s="9">
        <v>8000</v>
      </c>
      <c r="E28" s="9">
        <v>0</v>
      </c>
      <c r="F28" s="9">
        <v>0</v>
      </c>
    </row>
    <row r="29" spans="1:6" ht="25.5" x14ac:dyDescent="0.25">
      <c r="A29" s="18" t="s">
        <v>111</v>
      </c>
      <c r="B29" s="86">
        <v>0</v>
      </c>
      <c r="C29" s="91">
        <v>0</v>
      </c>
      <c r="D29" s="9">
        <v>1600</v>
      </c>
      <c r="E29" s="9">
        <v>0</v>
      </c>
      <c r="F29" s="9">
        <v>0</v>
      </c>
    </row>
    <row r="30" spans="1:6" x14ac:dyDescent="0.25">
      <c r="A30" s="18" t="s">
        <v>112</v>
      </c>
      <c r="B30" s="86">
        <v>0</v>
      </c>
      <c r="C30" s="91">
        <v>0</v>
      </c>
      <c r="D30" s="9">
        <v>10400</v>
      </c>
      <c r="E30" s="9">
        <v>0</v>
      </c>
      <c r="F30" s="9">
        <v>0</v>
      </c>
    </row>
    <row r="31" spans="1:6" x14ac:dyDescent="0.25">
      <c r="A31" s="18" t="s">
        <v>113</v>
      </c>
      <c r="B31" s="86">
        <v>0</v>
      </c>
      <c r="C31" s="91">
        <v>0</v>
      </c>
      <c r="D31" s="9">
        <v>6000</v>
      </c>
      <c r="E31" s="9">
        <v>0</v>
      </c>
      <c r="F31" s="9">
        <v>0</v>
      </c>
    </row>
    <row r="34" spans="1:6" ht="15.75" customHeight="1" x14ac:dyDescent="0.25">
      <c r="A34" s="97" t="s">
        <v>66</v>
      </c>
      <c r="B34" s="97"/>
      <c r="C34" s="97"/>
      <c r="D34" s="97"/>
      <c r="E34" s="97"/>
      <c r="F34" s="97"/>
    </row>
    <row r="35" spans="1:6" ht="18" x14ac:dyDescent="0.25">
      <c r="A35" s="25"/>
      <c r="B35" s="25"/>
      <c r="C35" s="25"/>
      <c r="D35" s="25"/>
      <c r="E35" s="5"/>
      <c r="F35" s="5"/>
    </row>
    <row r="36" spans="1:6" ht="25.5" x14ac:dyDescent="0.25">
      <c r="A36" s="21" t="s">
        <v>67</v>
      </c>
      <c r="B36" s="83" t="s">
        <v>49</v>
      </c>
      <c r="C36" s="87" t="s">
        <v>50</v>
      </c>
      <c r="D36" s="21" t="s">
        <v>47</v>
      </c>
      <c r="E36" s="21" t="s">
        <v>40</v>
      </c>
      <c r="F36" s="21" t="s">
        <v>48</v>
      </c>
    </row>
    <row r="37" spans="1:6" x14ac:dyDescent="0.25">
      <c r="A37" s="43" t="s">
        <v>1</v>
      </c>
      <c r="B37" s="88">
        <v>1717108.11</v>
      </c>
      <c r="C37" s="89">
        <v>2226285</v>
      </c>
      <c r="D37" s="41">
        <v>2233756</v>
      </c>
      <c r="E37" s="41">
        <v>2207756</v>
      </c>
      <c r="F37" s="41">
        <v>2207756</v>
      </c>
    </row>
    <row r="38" spans="1:6" x14ac:dyDescent="0.25">
      <c r="A38" s="26" t="s">
        <v>72</v>
      </c>
      <c r="B38" s="92">
        <v>81927</v>
      </c>
      <c r="C38" s="92">
        <v>87250</v>
      </c>
      <c r="D38" s="70">
        <v>78306</v>
      </c>
      <c r="E38" s="70">
        <v>78306</v>
      </c>
      <c r="F38" s="70">
        <v>78306</v>
      </c>
    </row>
    <row r="39" spans="1:6" x14ac:dyDescent="0.25">
      <c r="A39" s="13" t="s">
        <v>94</v>
      </c>
      <c r="B39" s="91">
        <v>81927</v>
      </c>
      <c r="C39" s="91">
        <v>87250</v>
      </c>
      <c r="D39" s="9">
        <v>78306.45</v>
      </c>
      <c r="E39" s="9">
        <v>78306</v>
      </c>
      <c r="F39" s="9">
        <v>78306</v>
      </c>
    </row>
    <row r="40" spans="1:6" x14ac:dyDescent="0.25">
      <c r="A40" s="26" t="s">
        <v>74</v>
      </c>
      <c r="B40" s="92">
        <v>2330</v>
      </c>
      <c r="C40" s="92">
        <v>8500</v>
      </c>
      <c r="D40" s="70">
        <v>16900</v>
      </c>
      <c r="E40" s="70">
        <v>8900</v>
      </c>
      <c r="F40" s="70">
        <v>8900</v>
      </c>
    </row>
    <row r="41" spans="1:6" x14ac:dyDescent="0.25">
      <c r="A41" s="13" t="s">
        <v>75</v>
      </c>
      <c r="B41" s="91">
        <v>2329.94</v>
      </c>
      <c r="C41" s="91">
        <v>8500</v>
      </c>
      <c r="D41" s="9">
        <v>8900</v>
      </c>
      <c r="E41" s="9">
        <v>8900</v>
      </c>
      <c r="F41" s="9">
        <v>8900</v>
      </c>
    </row>
    <row r="42" spans="1:6" x14ac:dyDescent="0.25">
      <c r="A42" s="13" t="s">
        <v>115</v>
      </c>
      <c r="B42" s="91">
        <v>0</v>
      </c>
      <c r="C42" s="91">
        <v>0</v>
      </c>
      <c r="D42" s="9">
        <v>8000</v>
      </c>
      <c r="E42" s="9">
        <v>0</v>
      </c>
      <c r="F42" s="9">
        <v>0</v>
      </c>
    </row>
    <row r="43" spans="1:6" s="67" customFormat="1" ht="25.5" x14ac:dyDescent="0.25">
      <c r="A43" s="11" t="s">
        <v>70</v>
      </c>
      <c r="B43" s="85">
        <v>30336</v>
      </c>
      <c r="C43" s="90">
        <v>700</v>
      </c>
      <c r="D43" s="66">
        <v>2350</v>
      </c>
      <c r="E43" s="66">
        <v>750</v>
      </c>
      <c r="F43" s="66">
        <v>750</v>
      </c>
    </row>
    <row r="44" spans="1:6" ht="25.5" x14ac:dyDescent="0.25">
      <c r="A44" s="18" t="s">
        <v>95</v>
      </c>
      <c r="B44" s="86">
        <v>30335.97</v>
      </c>
      <c r="C44" s="91">
        <v>700</v>
      </c>
      <c r="D44" s="9">
        <v>750</v>
      </c>
      <c r="E44" s="9">
        <v>750</v>
      </c>
      <c r="F44" s="9">
        <v>750</v>
      </c>
    </row>
    <row r="45" spans="1:6" ht="25.5" x14ac:dyDescent="0.25">
      <c r="A45" s="18" t="s">
        <v>116</v>
      </c>
      <c r="B45" s="86">
        <v>0</v>
      </c>
      <c r="C45" s="91">
        <v>0</v>
      </c>
      <c r="D45" s="9">
        <v>1600</v>
      </c>
      <c r="E45" s="9">
        <v>0</v>
      </c>
      <c r="F45" s="9">
        <v>0</v>
      </c>
    </row>
    <row r="46" spans="1:6" ht="25.5" x14ac:dyDescent="0.25">
      <c r="A46" s="18" t="s">
        <v>71</v>
      </c>
      <c r="B46" s="86">
        <v>0</v>
      </c>
      <c r="C46" s="91">
        <v>0</v>
      </c>
      <c r="D46" s="9">
        <v>0</v>
      </c>
      <c r="E46" s="9">
        <v>0</v>
      </c>
      <c r="F46" s="9">
        <v>0</v>
      </c>
    </row>
    <row r="47" spans="1:6" s="67" customFormat="1" x14ac:dyDescent="0.25">
      <c r="A47" s="43" t="s">
        <v>68</v>
      </c>
      <c r="B47" s="85">
        <v>1602037</v>
      </c>
      <c r="C47" s="90">
        <v>2128335</v>
      </c>
      <c r="D47" s="66">
        <v>2128700</v>
      </c>
      <c r="E47" s="66">
        <v>2118300</v>
      </c>
      <c r="F47" s="66">
        <v>2118300</v>
      </c>
    </row>
    <row r="48" spans="1:6" x14ac:dyDescent="0.25">
      <c r="A48" s="13" t="s">
        <v>96</v>
      </c>
      <c r="B48" s="86">
        <v>69691</v>
      </c>
      <c r="C48" s="91">
        <v>76200</v>
      </c>
      <c r="D48" s="9">
        <v>67900</v>
      </c>
      <c r="E48" s="9">
        <v>67900</v>
      </c>
      <c r="F48" s="9">
        <v>67900</v>
      </c>
    </row>
    <row r="49" spans="1:6" x14ac:dyDescent="0.25">
      <c r="A49" s="13" t="s">
        <v>69</v>
      </c>
      <c r="B49" s="86">
        <v>0</v>
      </c>
      <c r="C49" s="91">
        <v>0</v>
      </c>
      <c r="D49" s="9">
        <v>0</v>
      </c>
      <c r="E49" s="9">
        <v>0</v>
      </c>
      <c r="F49" s="9">
        <v>0</v>
      </c>
    </row>
    <row r="50" spans="1:6" x14ac:dyDescent="0.25">
      <c r="A50" s="13" t="s">
        <v>97</v>
      </c>
      <c r="B50" s="86">
        <v>65428.11</v>
      </c>
      <c r="C50" s="91">
        <v>380135</v>
      </c>
      <c r="D50" s="9">
        <v>136400</v>
      </c>
      <c r="E50" s="9">
        <v>136400</v>
      </c>
      <c r="F50" s="9">
        <v>136400</v>
      </c>
    </row>
    <row r="51" spans="1:6" x14ac:dyDescent="0.25">
      <c r="A51" s="13" t="s">
        <v>117</v>
      </c>
      <c r="B51" s="86">
        <v>0</v>
      </c>
      <c r="C51" s="91">
        <v>0</v>
      </c>
      <c r="D51" s="9">
        <v>10400</v>
      </c>
      <c r="E51" s="9">
        <v>0</v>
      </c>
      <c r="F51" s="9">
        <v>0</v>
      </c>
    </row>
    <row r="52" spans="1:6" x14ac:dyDescent="0.25">
      <c r="A52" s="13" t="s">
        <v>102</v>
      </c>
      <c r="B52" s="86">
        <v>1466918.48</v>
      </c>
      <c r="C52" s="91">
        <v>1672000</v>
      </c>
      <c r="D52" s="9">
        <v>1914000</v>
      </c>
      <c r="E52" s="9">
        <v>1914000</v>
      </c>
      <c r="F52" s="9">
        <v>1914000</v>
      </c>
    </row>
    <row r="53" spans="1:6" s="67" customFormat="1" x14ac:dyDescent="0.25">
      <c r="A53" s="43" t="s">
        <v>98</v>
      </c>
      <c r="B53" s="85">
        <v>478</v>
      </c>
      <c r="C53" s="90">
        <v>1500</v>
      </c>
      <c r="D53" s="66">
        <v>7500</v>
      </c>
      <c r="E53" s="66">
        <v>1500</v>
      </c>
      <c r="F53" s="66">
        <v>1500</v>
      </c>
    </row>
    <row r="54" spans="1:6" x14ac:dyDescent="0.25">
      <c r="A54" s="13" t="s">
        <v>99</v>
      </c>
      <c r="B54" s="86">
        <v>477.8</v>
      </c>
      <c r="C54" s="91">
        <v>1500</v>
      </c>
      <c r="D54" s="9">
        <v>1500</v>
      </c>
      <c r="E54" s="9">
        <v>1500</v>
      </c>
      <c r="F54" s="9">
        <v>1500</v>
      </c>
    </row>
    <row r="55" spans="1:6" x14ac:dyDescent="0.25">
      <c r="A55" s="13" t="s">
        <v>118</v>
      </c>
      <c r="B55" s="86">
        <v>0</v>
      </c>
      <c r="C55" s="91">
        <v>0</v>
      </c>
      <c r="D55" s="9">
        <v>6000</v>
      </c>
      <c r="E55" s="9">
        <v>0</v>
      </c>
      <c r="F55" s="9">
        <v>0</v>
      </c>
    </row>
    <row r="56" spans="1:6" s="67" customFormat="1" ht="25.5" x14ac:dyDescent="0.25">
      <c r="A56" s="43" t="s">
        <v>100</v>
      </c>
      <c r="B56" s="85">
        <v>0</v>
      </c>
      <c r="C56" s="90">
        <v>0</v>
      </c>
      <c r="D56" s="66">
        <v>0</v>
      </c>
      <c r="E56" s="66">
        <v>0</v>
      </c>
      <c r="F56" s="66">
        <v>0</v>
      </c>
    </row>
    <row r="57" spans="1:6" ht="25.5" x14ac:dyDescent="0.25">
      <c r="A57" s="18" t="s">
        <v>101</v>
      </c>
      <c r="B57" s="86">
        <v>0</v>
      </c>
      <c r="C57" s="91">
        <v>0</v>
      </c>
      <c r="D57" s="9">
        <v>0</v>
      </c>
      <c r="E57" s="9">
        <v>0</v>
      </c>
      <c r="F57" s="9">
        <v>0</v>
      </c>
    </row>
    <row r="59" spans="1:6" ht="15.75" x14ac:dyDescent="0.25">
      <c r="D59" s="76" t="s">
        <v>125</v>
      </c>
    </row>
    <row r="60" spans="1:6" ht="15.75" x14ac:dyDescent="0.25">
      <c r="D60" s="76" t="s">
        <v>126</v>
      </c>
    </row>
  </sheetData>
  <mergeCells count="5">
    <mergeCell ref="A1:F1"/>
    <mergeCell ref="A3:F3"/>
    <mergeCell ref="A5:F5"/>
    <mergeCell ref="A7:F7"/>
    <mergeCell ref="A34:F34"/>
  </mergeCells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97" t="s">
        <v>46</v>
      </c>
      <c r="B1" s="97"/>
      <c r="C1" s="97"/>
      <c r="D1" s="97"/>
      <c r="E1" s="97"/>
      <c r="F1" s="9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97" t="s">
        <v>24</v>
      </c>
      <c r="B3" s="97"/>
      <c r="C3" s="97"/>
      <c r="D3" s="97"/>
      <c r="E3" s="98"/>
      <c r="F3" s="98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97" t="s">
        <v>4</v>
      </c>
      <c r="B5" s="99"/>
      <c r="C5" s="99"/>
      <c r="D5" s="99"/>
      <c r="E5" s="99"/>
      <c r="F5" s="9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97" t="s">
        <v>14</v>
      </c>
      <c r="B7" s="118"/>
      <c r="C7" s="118"/>
      <c r="D7" s="118"/>
      <c r="E7" s="118"/>
      <c r="F7" s="11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67</v>
      </c>
      <c r="B9" s="83" t="s">
        <v>49</v>
      </c>
      <c r="C9" s="87" t="s">
        <v>50</v>
      </c>
      <c r="D9" s="21" t="s">
        <v>47</v>
      </c>
      <c r="E9" s="21" t="s">
        <v>40</v>
      </c>
      <c r="F9" s="21" t="s">
        <v>48</v>
      </c>
    </row>
    <row r="10" spans="1:6" s="67" customFormat="1" ht="15.75" customHeight="1" x14ac:dyDescent="0.25">
      <c r="A10" s="11" t="s">
        <v>15</v>
      </c>
      <c r="B10" s="93">
        <v>1717108</v>
      </c>
      <c r="C10" s="94">
        <v>2226285</v>
      </c>
      <c r="D10" s="72">
        <v>2233756.4500000002</v>
      </c>
      <c r="E10" s="72">
        <v>2207756.4500000002</v>
      </c>
      <c r="F10" s="72">
        <v>2207756.4500000002</v>
      </c>
    </row>
    <row r="11" spans="1:6" ht="15.75" customHeight="1" x14ac:dyDescent="0.25">
      <c r="A11" s="11" t="s">
        <v>16</v>
      </c>
      <c r="B11" s="86">
        <v>0</v>
      </c>
      <c r="C11" s="86">
        <v>0</v>
      </c>
      <c r="D11" s="8">
        <v>0</v>
      </c>
      <c r="E11" s="8">
        <v>0</v>
      </c>
      <c r="F11" s="8">
        <v>0</v>
      </c>
    </row>
    <row r="12" spans="1:6" ht="25.5" x14ac:dyDescent="0.25">
      <c r="A12" s="18" t="s">
        <v>17</v>
      </c>
      <c r="B12" s="86">
        <v>0</v>
      </c>
      <c r="C12" s="86">
        <v>0</v>
      </c>
      <c r="D12" s="8">
        <v>0</v>
      </c>
      <c r="E12" s="8">
        <v>0</v>
      </c>
      <c r="F12" s="8">
        <v>0</v>
      </c>
    </row>
    <row r="13" spans="1:6" x14ac:dyDescent="0.25">
      <c r="A13" s="17" t="s">
        <v>18</v>
      </c>
      <c r="B13" s="86">
        <v>0</v>
      </c>
      <c r="C13" s="86">
        <v>0</v>
      </c>
      <c r="D13" s="8">
        <v>0</v>
      </c>
      <c r="E13" s="8">
        <v>0</v>
      </c>
      <c r="F13" s="8">
        <v>0</v>
      </c>
    </row>
    <row r="14" spans="1:6" x14ac:dyDescent="0.25">
      <c r="A14" s="11" t="s">
        <v>19</v>
      </c>
      <c r="B14" s="86">
        <v>0</v>
      </c>
      <c r="C14" s="86">
        <v>0</v>
      </c>
      <c r="D14" s="8">
        <v>0</v>
      </c>
      <c r="E14" s="8">
        <v>0</v>
      </c>
      <c r="F14" s="8">
        <v>0</v>
      </c>
    </row>
    <row r="15" spans="1:6" ht="25.5" x14ac:dyDescent="0.25">
      <c r="A15" s="19" t="s">
        <v>20</v>
      </c>
      <c r="B15" s="86">
        <v>0</v>
      </c>
      <c r="C15" s="86">
        <v>0</v>
      </c>
      <c r="D15" s="8">
        <v>0</v>
      </c>
      <c r="E15" s="8">
        <v>0</v>
      </c>
      <c r="F15" s="8">
        <v>0</v>
      </c>
    </row>
    <row r="16" spans="1:6" x14ac:dyDescent="0.25">
      <c r="A16" s="11" t="s">
        <v>103</v>
      </c>
      <c r="B16" s="85">
        <v>1717108</v>
      </c>
      <c r="C16" s="90">
        <v>2226285</v>
      </c>
      <c r="D16" s="66">
        <v>2233756.4500000002</v>
      </c>
      <c r="E16" s="66">
        <v>2207756.4500000002</v>
      </c>
      <c r="F16" s="66">
        <v>2207756.4500000002</v>
      </c>
    </row>
    <row r="17" spans="1:6" x14ac:dyDescent="0.25">
      <c r="A17" s="19" t="s">
        <v>104</v>
      </c>
      <c r="B17" s="86">
        <v>1675178.44</v>
      </c>
      <c r="C17" s="91">
        <v>2226285</v>
      </c>
      <c r="D17" s="9">
        <v>2233756.4500000002</v>
      </c>
      <c r="E17" s="9">
        <v>2207756.4500000002</v>
      </c>
      <c r="F17" s="9">
        <v>2207756.4500000002</v>
      </c>
    </row>
    <row r="18" spans="1:6" x14ac:dyDescent="0.25">
      <c r="A18" s="19" t="s">
        <v>105</v>
      </c>
      <c r="B18" s="86">
        <v>41929.68</v>
      </c>
      <c r="C18" s="91">
        <v>0</v>
      </c>
      <c r="D18" s="9">
        <v>0</v>
      </c>
      <c r="E18" s="9">
        <v>0</v>
      </c>
      <c r="F18" s="9">
        <v>0</v>
      </c>
    </row>
    <row r="20" spans="1:6" ht="15.75" x14ac:dyDescent="0.25">
      <c r="D20" s="76" t="s">
        <v>125</v>
      </c>
    </row>
    <row r="21" spans="1:6" ht="15.75" x14ac:dyDescent="0.25">
      <c r="D21" s="76" t="s">
        <v>126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97" t="s">
        <v>46</v>
      </c>
      <c r="B1" s="97"/>
      <c r="C1" s="97"/>
      <c r="D1" s="97"/>
      <c r="E1" s="97"/>
      <c r="F1" s="97"/>
      <c r="G1" s="97"/>
      <c r="H1" s="9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97" t="s">
        <v>24</v>
      </c>
      <c r="B3" s="97"/>
      <c r="C3" s="97"/>
      <c r="D3" s="97"/>
      <c r="E3" s="97"/>
      <c r="F3" s="97"/>
      <c r="G3" s="97"/>
      <c r="H3" s="9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97" t="s">
        <v>76</v>
      </c>
      <c r="B5" s="97"/>
      <c r="C5" s="97"/>
      <c r="D5" s="97"/>
      <c r="E5" s="97"/>
      <c r="F5" s="97"/>
      <c r="G5" s="97"/>
      <c r="H5" s="9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45</v>
      </c>
      <c r="D7" s="83" t="s">
        <v>49</v>
      </c>
      <c r="E7" s="87" t="s">
        <v>50</v>
      </c>
      <c r="F7" s="21" t="s">
        <v>47</v>
      </c>
      <c r="G7" s="21" t="s">
        <v>40</v>
      </c>
      <c r="H7" s="21" t="s">
        <v>48</v>
      </c>
    </row>
    <row r="8" spans="1:8" x14ac:dyDescent="0.25">
      <c r="A8" s="41"/>
      <c r="B8" s="42"/>
      <c r="C8" s="40" t="s">
        <v>78</v>
      </c>
      <c r="D8" s="84">
        <v>0</v>
      </c>
      <c r="E8" s="84">
        <v>0</v>
      </c>
      <c r="F8" s="42">
        <v>0</v>
      </c>
      <c r="G8" s="42">
        <v>0</v>
      </c>
      <c r="H8" s="42">
        <v>0</v>
      </c>
    </row>
    <row r="9" spans="1:8" ht="25.5" x14ac:dyDescent="0.25">
      <c r="A9" s="11">
        <v>8</v>
      </c>
      <c r="B9" s="11"/>
      <c r="C9" s="11" t="s">
        <v>21</v>
      </c>
      <c r="D9" s="86">
        <v>0</v>
      </c>
      <c r="E9" s="86">
        <v>0</v>
      </c>
      <c r="F9" s="8">
        <v>0</v>
      </c>
      <c r="G9" s="8">
        <v>0</v>
      </c>
      <c r="H9" s="8">
        <v>0</v>
      </c>
    </row>
    <row r="10" spans="1:8" x14ac:dyDescent="0.25">
      <c r="A10" s="11"/>
      <c r="B10" s="16">
        <v>84</v>
      </c>
      <c r="C10" s="16" t="s">
        <v>28</v>
      </c>
      <c r="D10" s="86">
        <v>0</v>
      </c>
      <c r="E10" s="86">
        <v>0</v>
      </c>
      <c r="F10" s="8">
        <v>0</v>
      </c>
      <c r="G10" s="8">
        <v>0</v>
      </c>
      <c r="H10" s="8">
        <v>0</v>
      </c>
    </row>
    <row r="11" spans="1:8" x14ac:dyDescent="0.25">
      <c r="A11" s="11"/>
      <c r="B11" s="16"/>
      <c r="C11" s="44"/>
      <c r="D11" s="86"/>
      <c r="E11" s="86"/>
      <c r="F11" s="8"/>
      <c r="G11" s="8"/>
      <c r="H11" s="8"/>
    </row>
    <row r="12" spans="1:8" x14ac:dyDescent="0.25">
      <c r="A12" s="11"/>
      <c r="B12" s="16"/>
      <c r="C12" s="40" t="s">
        <v>81</v>
      </c>
      <c r="D12" s="93">
        <v>0</v>
      </c>
      <c r="E12" s="93">
        <v>0</v>
      </c>
      <c r="F12" s="71">
        <v>0</v>
      </c>
      <c r="G12" s="71">
        <v>0</v>
      </c>
      <c r="H12" s="71">
        <v>0</v>
      </c>
    </row>
    <row r="13" spans="1:8" ht="25.5" x14ac:dyDescent="0.25">
      <c r="A13" s="14">
        <v>5</v>
      </c>
      <c r="B13" s="15"/>
      <c r="C13" s="26" t="s">
        <v>22</v>
      </c>
      <c r="D13" s="86">
        <v>0</v>
      </c>
      <c r="E13" s="86">
        <v>0</v>
      </c>
      <c r="F13" s="8">
        <v>0</v>
      </c>
      <c r="G13" s="8">
        <v>0</v>
      </c>
      <c r="H13" s="8">
        <v>0</v>
      </c>
    </row>
    <row r="14" spans="1:8" ht="25.5" x14ac:dyDescent="0.25">
      <c r="A14" s="16"/>
      <c r="B14" s="16">
        <v>54</v>
      </c>
      <c r="C14" s="27" t="s">
        <v>29</v>
      </c>
      <c r="D14" s="86">
        <v>0</v>
      </c>
      <c r="E14" s="86">
        <v>0</v>
      </c>
      <c r="F14" s="8">
        <v>0</v>
      </c>
      <c r="G14" s="8">
        <v>0</v>
      </c>
      <c r="H14" s="8">
        <v>0</v>
      </c>
    </row>
    <row r="16" spans="1:8" ht="15.75" x14ac:dyDescent="0.25">
      <c r="F16" s="76" t="s">
        <v>125</v>
      </c>
    </row>
    <row r="17" spans="6:6" ht="15.75" x14ac:dyDescent="0.25">
      <c r="F17" s="76" t="s">
        <v>126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97" t="s">
        <v>46</v>
      </c>
      <c r="B1" s="97"/>
      <c r="C1" s="97"/>
      <c r="D1" s="97"/>
      <c r="E1" s="97"/>
      <c r="F1" s="97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97" t="s">
        <v>24</v>
      </c>
      <c r="B3" s="97"/>
      <c r="C3" s="97"/>
      <c r="D3" s="97"/>
      <c r="E3" s="97"/>
      <c r="F3" s="97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97" t="s">
        <v>77</v>
      </c>
      <c r="B5" s="97"/>
      <c r="C5" s="97"/>
      <c r="D5" s="97"/>
      <c r="E5" s="97"/>
      <c r="F5" s="97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67</v>
      </c>
      <c r="B7" s="83" t="s">
        <v>49</v>
      </c>
      <c r="C7" s="87" t="s">
        <v>50</v>
      </c>
      <c r="D7" s="21" t="s">
        <v>47</v>
      </c>
      <c r="E7" s="21" t="s">
        <v>40</v>
      </c>
      <c r="F7" s="21" t="s">
        <v>48</v>
      </c>
    </row>
    <row r="8" spans="1:6" x14ac:dyDescent="0.25">
      <c r="A8" s="11" t="s">
        <v>78</v>
      </c>
      <c r="B8" s="93">
        <v>0</v>
      </c>
      <c r="C8" s="93">
        <v>0</v>
      </c>
      <c r="D8" s="71">
        <v>0</v>
      </c>
      <c r="E8" s="71">
        <v>0</v>
      </c>
      <c r="F8" s="71">
        <v>0</v>
      </c>
    </row>
    <row r="9" spans="1:6" ht="25.5" x14ac:dyDescent="0.25">
      <c r="A9" s="11" t="s">
        <v>79</v>
      </c>
      <c r="B9" s="85">
        <v>0</v>
      </c>
      <c r="C9" s="85">
        <v>0</v>
      </c>
      <c r="D9" s="65">
        <v>0</v>
      </c>
      <c r="E9" s="65">
        <v>0</v>
      </c>
      <c r="F9" s="65">
        <v>0</v>
      </c>
    </row>
    <row r="10" spans="1:6" ht="25.5" x14ac:dyDescent="0.25">
      <c r="A10" s="18" t="s">
        <v>80</v>
      </c>
      <c r="B10" s="86">
        <v>0</v>
      </c>
      <c r="C10" s="86">
        <v>0</v>
      </c>
      <c r="D10" s="8">
        <v>0</v>
      </c>
      <c r="E10" s="8">
        <v>0</v>
      </c>
      <c r="F10" s="8">
        <v>0</v>
      </c>
    </row>
    <row r="11" spans="1:6" x14ac:dyDescent="0.25">
      <c r="A11" s="18"/>
      <c r="B11" s="86"/>
      <c r="C11" s="86"/>
      <c r="D11" s="8"/>
      <c r="E11" s="8"/>
      <c r="F11" s="8"/>
    </row>
    <row r="12" spans="1:6" x14ac:dyDescent="0.25">
      <c r="A12" s="11" t="s">
        <v>81</v>
      </c>
      <c r="B12" s="93">
        <v>0</v>
      </c>
      <c r="C12" s="93">
        <v>0</v>
      </c>
      <c r="D12" s="71">
        <v>0</v>
      </c>
      <c r="E12" s="71">
        <v>0</v>
      </c>
      <c r="F12" s="71">
        <v>0</v>
      </c>
    </row>
    <row r="13" spans="1:6" x14ac:dyDescent="0.25">
      <c r="A13" s="26" t="s">
        <v>72</v>
      </c>
      <c r="B13" s="85">
        <v>0</v>
      </c>
      <c r="C13" s="85">
        <v>0</v>
      </c>
      <c r="D13" s="65">
        <v>0</v>
      </c>
      <c r="E13" s="65">
        <v>0</v>
      </c>
      <c r="F13" s="65">
        <v>0</v>
      </c>
    </row>
    <row r="14" spans="1:6" x14ac:dyDescent="0.25">
      <c r="A14" s="13" t="s">
        <v>73</v>
      </c>
      <c r="B14" s="86">
        <v>0</v>
      </c>
      <c r="C14" s="86">
        <v>0</v>
      </c>
      <c r="D14" s="8">
        <v>0</v>
      </c>
      <c r="E14" s="8">
        <v>0</v>
      </c>
      <c r="F14" s="8">
        <v>0</v>
      </c>
    </row>
    <row r="15" spans="1:6" x14ac:dyDescent="0.25">
      <c r="A15" s="26" t="s">
        <v>74</v>
      </c>
      <c r="B15" s="85">
        <v>0</v>
      </c>
      <c r="C15" s="85">
        <v>0</v>
      </c>
      <c r="D15" s="65">
        <v>0</v>
      </c>
      <c r="E15" s="65">
        <v>0</v>
      </c>
      <c r="F15" s="65">
        <v>0</v>
      </c>
    </row>
    <row r="16" spans="1:6" x14ac:dyDescent="0.25">
      <c r="A16" s="13" t="s">
        <v>75</v>
      </c>
      <c r="B16" s="86">
        <v>0</v>
      </c>
      <c r="C16" s="86">
        <v>0</v>
      </c>
      <c r="D16" s="8">
        <v>0</v>
      </c>
      <c r="E16" s="8">
        <v>0</v>
      </c>
      <c r="F16" s="8">
        <v>0</v>
      </c>
    </row>
    <row r="18" spans="4:4" ht="15.75" x14ac:dyDescent="0.25">
      <c r="D18" s="76" t="s">
        <v>125</v>
      </c>
    </row>
    <row r="19" spans="4:4" ht="15.75" x14ac:dyDescent="0.25">
      <c r="D19" s="76" t="s">
        <v>126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97" t="s">
        <v>46</v>
      </c>
      <c r="B1" s="97"/>
      <c r="C1" s="97"/>
      <c r="D1" s="97"/>
      <c r="E1" s="97"/>
      <c r="F1" s="97"/>
      <c r="G1" s="97"/>
      <c r="H1" s="97"/>
      <c r="I1" s="9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97" t="s">
        <v>23</v>
      </c>
      <c r="B3" s="99"/>
      <c r="C3" s="99"/>
      <c r="D3" s="99"/>
      <c r="E3" s="99"/>
      <c r="F3" s="99"/>
      <c r="G3" s="99"/>
      <c r="H3" s="99"/>
      <c r="I3" s="99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31" t="s">
        <v>25</v>
      </c>
      <c r="B5" s="132"/>
      <c r="C5" s="133"/>
      <c r="D5" s="20" t="s">
        <v>26</v>
      </c>
      <c r="E5" s="83" t="s">
        <v>49</v>
      </c>
      <c r="F5" s="87" t="s">
        <v>50</v>
      </c>
      <c r="G5" s="21" t="s">
        <v>47</v>
      </c>
      <c r="H5" s="21" t="s">
        <v>40</v>
      </c>
      <c r="I5" s="21" t="s">
        <v>48</v>
      </c>
    </row>
    <row r="6" spans="1:9" ht="21" customHeight="1" x14ac:dyDescent="0.25">
      <c r="A6" s="119" t="s">
        <v>107</v>
      </c>
      <c r="B6" s="120"/>
      <c r="C6" s="121"/>
      <c r="D6" s="74" t="s">
        <v>31</v>
      </c>
      <c r="E6" s="86"/>
      <c r="F6" s="91"/>
      <c r="G6" s="9"/>
      <c r="H6" s="9"/>
      <c r="I6" s="9"/>
    </row>
    <row r="7" spans="1:9" x14ac:dyDescent="0.25">
      <c r="A7" s="119" t="s">
        <v>32</v>
      </c>
      <c r="B7" s="120"/>
      <c r="C7" s="121"/>
      <c r="D7" s="29" t="s">
        <v>33</v>
      </c>
      <c r="E7" s="86"/>
      <c r="F7" s="91"/>
      <c r="G7" s="9"/>
      <c r="H7" s="9"/>
      <c r="I7" s="9"/>
    </row>
    <row r="8" spans="1:9" x14ac:dyDescent="0.25">
      <c r="A8" s="125" t="s">
        <v>34</v>
      </c>
      <c r="B8" s="126"/>
      <c r="C8" s="127"/>
      <c r="D8" s="39" t="s">
        <v>35</v>
      </c>
      <c r="E8" s="86"/>
      <c r="F8" s="91"/>
      <c r="G8" s="9"/>
      <c r="H8" s="9"/>
      <c r="I8" s="10"/>
    </row>
    <row r="9" spans="1:9" x14ac:dyDescent="0.25">
      <c r="A9" s="128">
        <v>3</v>
      </c>
      <c r="B9" s="129"/>
      <c r="C9" s="130"/>
      <c r="D9" s="28" t="s">
        <v>10</v>
      </c>
      <c r="E9" s="86"/>
      <c r="F9" s="91"/>
      <c r="G9" s="9"/>
      <c r="H9" s="9"/>
      <c r="I9" s="10"/>
    </row>
    <row r="10" spans="1:9" x14ac:dyDescent="0.25">
      <c r="A10" s="122">
        <v>31</v>
      </c>
      <c r="B10" s="123"/>
      <c r="C10" s="124"/>
      <c r="D10" s="28" t="s">
        <v>11</v>
      </c>
      <c r="E10" s="86"/>
      <c r="F10" s="91"/>
      <c r="G10" s="9"/>
      <c r="H10" s="9"/>
      <c r="I10" s="10"/>
    </row>
    <row r="11" spans="1:9" x14ac:dyDescent="0.25">
      <c r="A11" s="122">
        <v>32</v>
      </c>
      <c r="B11" s="123"/>
      <c r="C11" s="124"/>
      <c r="D11" s="28" t="s">
        <v>27</v>
      </c>
      <c r="E11" s="86"/>
      <c r="F11" s="91"/>
      <c r="G11" s="9"/>
      <c r="H11" s="9"/>
      <c r="I11" s="10"/>
    </row>
    <row r="12" spans="1:9" ht="51" x14ac:dyDescent="0.25">
      <c r="A12" s="119" t="s">
        <v>30</v>
      </c>
      <c r="B12" s="120"/>
      <c r="C12" s="121"/>
      <c r="D12" s="74" t="s">
        <v>119</v>
      </c>
      <c r="E12" s="85">
        <v>27934</v>
      </c>
      <c r="F12" s="90">
        <v>23268</v>
      </c>
      <c r="G12" s="66">
        <v>24000</v>
      </c>
      <c r="H12" s="66">
        <v>24000</v>
      </c>
      <c r="I12" s="66">
        <v>24000</v>
      </c>
    </row>
    <row r="13" spans="1:9" ht="14.25" customHeight="1" x14ac:dyDescent="0.25">
      <c r="A13" s="119" t="s">
        <v>36</v>
      </c>
      <c r="B13" s="120"/>
      <c r="C13" s="121"/>
      <c r="D13" s="29" t="s">
        <v>37</v>
      </c>
      <c r="E13" s="93" t="s">
        <v>108</v>
      </c>
      <c r="F13" s="93" t="s">
        <v>108</v>
      </c>
      <c r="G13" s="71" t="s">
        <v>108</v>
      </c>
      <c r="H13" s="71" t="s">
        <v>108</v>
      </c>
      <c r="I13" s="71" t="s">
        <v>108</v>
      </c>
    </row>
    <row r="14" spans="1:9" ht="15" customHeight="1" x14ac:dyDescent="0.25">
      <c r="A14" s="125" t="s">
        <v>34</v>
      </c>
      <c r="B14" s="126"/>
      <c r="C14" s="127"/>
      <c r="D14" s="39" t="s">
        <v>35</v>
      </c>
      <c r="E14" s="85" t="s">
        <v>109</v>
      </c>
      <c r="F14" s="85" t="s">
        <v>109</v>
      </c>
      <c r="G14" s="65" t="s">
        <v>109</v>
      </c>
      <c r="H14" s="65" t="s">
        <v>109</v>
      </c>
      <c r="I14" s="65" t="s">
        <v>109</v>
      </c>
    </row>
    <row r="15" spans="1:9" x14ac:dyDescent="0.25">
      <c r="A15" s="128">
        <v>3</v>
      </c>
      <c r="B15" s="129"/>
      <c r="C15" s="130"/>
      <c r="D15" s="28" t="s">
        <v>10</v>
      </c>
      <c r="E15" s="86"/>
      <c r="F15" s="91"/>
      <c r="G15" s="9"/>
      <c r="H15" s="9"/>
      <c r="I15" s="10"/>
    </row>
    <row r="16" spans="1:9" x14ac:dyDescent="0.25">
      <c r="A16" s="122">
        <v>32</v>
      </c>
      <c r="B16" s="123"/>
      <c r="C16" s="124"/>
      <c r="D16" s="28" t="s">
        <v>27</v>
      </c>
      <c r="E16" s="86"/>
      <c r="F16" s="91"/>
      <c r="G16" s="9"/>
      <c r="H16" s="9"/>
      <c r="I16" s="10"/>
    </row>
    <row r="17" spans="1:9" ht="15" customHeight="1" x14ac:dyDescent="0.25">
      <c r="A17" s="125" t="s">
        <v>34</v>
      </c>
      <c r="B17" s="126"/>
      <c r="C17" s="127"/>
      <c r="D17" s="39" t="s">
        <v>35</v>
      </c>
      <c r="E17" s="86"/>
      <c r="F17" s="91"/>
      <c r="G17" s="9"/>
      <c r="H17" s="9"/>
      <c r="I17" s="10"/>
    </row>
    <row r="18" spans="1:9" s="67" customFormat="1" ht="25.5" x14ac:dyDescent="0.25">
      <c r="A18" s="119">
        <v>4</v>
      </c>
      <c r="B18" s="120"/>
      <c r="C18" s="121"/>
      <c r="D18" s="74" t="s">
        <v>12</v>
      </c>
      <c r="E18" s="85">
        <v>27934</v>
      </c>
      <c r="F18" s="90">
        <v>23268</v>
      </c>
      <c r="G18" s="66">
        <v>24000</v>
      </c>
      <c r="H18" s="66">
        <v>24000</v>
      </c>
      <c r="I18" s="75">
        <v>24000</v>
      </c>
    </row>
    <row r="19" spans="1:9" ht="25.5" x14ac:dyDescent="0.25">
      <c r="A19" s="122">
        <v>42</v>
      </c>
      <c r="B19" s="123"/>
      <c r="C19" s="124"/>
      <c r="D19" s="28" t="s">
        <v>44</v>
      </c>
      <c r="E19" s="86">
        <v>27934</v>
      </c>
      <c r="F19" s="91">
        <v>23268</v>
      </c>
      <c r="G19" s="9">
        <v>24000</v>
      </c>
      <c r="H19" s="9">
        <v>24000</v>
      </c>
      <c r="I19" s="10">
        <v>24000</v>
      </c>
    </row>
    <row r="21" spans="1:9" ht="15.75" x14ac:dyDescent="0.25">
      <c r="G21" s="76" t="s">
        <v>125</v>
      </c>
    </row>
    <row r="22" spans="1:9" ht="15.75" x14ac:dyDescent="0.25">
      <c r="G22" s="76" t="s">
        <v>126</v>
      </c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Igor</cp:lastModifiedBy>
  <cp:lastPrinted>2023-10-25T08:42:49Z</cp:lastPrinted>
  <dcterms:created xsi:type="dcterms:W3CDTF">2022-08-12T12:51:27Z</dcterms:created>
  <dcterms:modified xsi:type="dcterms:W3CDTF">2023-12-18T12:19:16Z</dcterms:modified>
</cp:coreProperties>
</file>