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Š Sibinj\Financijski izvještaji\PLAN NABAVE 2022-2026\2026\"/>
    </mc:Choice>
  </mc:AlternateContent>
  <bookViews>
    <workbookView xWindow="360" yWindow="120" windowWidth="14355" windowHeight="6975" tabRatio="994"/>
  </bookViews>
  <sheets>
    <sheet name="Plan nabave 2026" sheetId="14" r:id="rId1"/>
  </sheets>
  <calcPr calcId="162913"/>
</workbook>
</file>

<file path=xl/calcChain.xml><?xml version="1.0" encoding="utf-8"?>
<calcChain xmlns="http://schemas.openxmlformats.org/spreadsheetml/2006/main">
  <c r="E108" i="14" l="1"/>
  <c r="E106" i="14"/>
  <c r="E104" i="14"/>
  <c r="E102" i="14"/>
  <c r="E100" i="14"/>
  <c r="E98" i="14"/>
  <c r="E95" i="14"/>
  <c r="E28" i="14" l="1"/>
  <c r="E87" i="14" l="1"/>
  <c r="E89" i="14" l="1"/>
  <c r="E12" i="14"/>
  <c r="E49" i="14"/>
  <c r="E80" i="14" l="1"/>
  <c r="E27" i="14"/>
  <c r="E69" i="14"/>
  <c r="E76" i="14"/>
  <c r="E93" i="14"/>
  <c r="E47" i="14"/>
  <c r="E51" i="14"/>
  <c r="E61" i="14"/>
  <c r="E23" i="14"/>
  <c r="E14" i="14"/>
  <c r="E66" i="14"/>
  <c r="E63" i="14"/>
  <c r="E83" i="14" l="1"/>
  <c r="E91" i="14"/>
  <c r="E38" i="14"/>
  <c r="E7" i="14"/>
  <c r="E18" i="14"/>
  <c r="E6" i="14" l="1"/>
  <c r="E44" i="14"/>
  <c r="E58" i="14"/>
  <c r="E111" i="14" l="1"/>
</calcChain>
</file>

<file path=xl/sharedStrings.xml><?xml version="1.0" encoding="utf-8"?>
<sst xmlns="http://schemas.openxmlformats.org/spreadsheetml/2006/main" count="273" uniqueCount="256">
  <si>
    <t>Ažuriranje računalnih baza</t>
  </si>
  <si>
    <t>Pedagoška dokumentacija</t>
  </si>
  <si>
    <t>Potrošni uredski materijal</t>
  </si>
  <si>
    <t>Električna energija</t>
  </si>
  <si>
    <t>Plin</t>
  </si>
  <si>
    <t>Motorni benzin</t>
  </si>
  <si>
    <t>Ogrijevno drvo</t>
  </si>
  <si>
    <t>Lož ulje</t>
  </si>
  <si>
    <t>Sitni inventar</t>
  </si>
  <si>
    <t>Internetske usluge</t>
  </si>
  <si>
    <t>Poštanske usluge</t>
  </si>
  <si>
    <t>Ostale informatičke usluge</t>
  </si>
  <si>
    <t>Laboratorijske usluge</t>
  </si>
  <si>
    <t>Tinta, toneri</t>
  </si>
  <si>
    <t>Papir za fotokopiranje</t>
  </si>
  <si>
    <t>Literatura</t>
  </si>
  <si>
    <t>Papirnati ručnici</t>
  </si>
  <si>
    <t>Toaletni papir</t>
  </si>
  <si>
    <t>Tekući sapun</t>
  </si>
  <si>
    <t>Fiksne telefonske usluge</t>
  </si>
  <si>
    <t>Mobilne telefonske usluge</t>
  </si>
  <si>
    <t>Mlijeko i mliječni proizvodi</t>
  </si>
  <si>
    <t>Meso i mesne prerađevine</t>
  </si>
  <si>
    <t>Sokovi i napitci</t>
  </si>
  <si>
    <t>Odvoz smeća</t>
  </si>
  <si>
    <t>Deratizacija, dezinsekcija</t>
  </si>
  <si>
    <t>Čišćenje i atest dimnjaka</t>
  </si>
  <si>
    <t>Utrošak vode</t>
  </si>
  <si>
    <t>Pitka voda iz boce</t>
  </si>
  <si>
    <t>Reprezentacija</t>
  </si>
  <si>
    <t>Poslovi zaštite na radu</t>
  </si>
  <si>
    <t>Materijal za održavanje opreme</t>
  </si>
  <si>
    <t>Zdravstveni pregledi</t>
  </si>
  <si>
    <t>Ostale usluge</t>
  </si>
  <si>
    <t>Premije osiguranja</t>
  </si>
  <si>
    <t>Radna obuća i odjeća</t>
  </si>
  <si>
    <t>Zakupnine i najamnine</t>
  </si>
  <si>
    <t>Ostali nenavedeni rashodi</t>
  </si>
  <si>
    <t>Materijal i sirovine</t>
  </si>
  <si>
    <t>Uredski materijal</t>
  </si>
  <si>
    <t>Materijal za higijenske potrebe</t>
  </si>
  <si>
    <t>Energija</t>
  </si>
  <si>
    <t>Namirnice</t>
  </si>
  <si>
    <t>Materijal i dijelovi za tekuće i investicijsko održavanje</t>
  </si>
  <si>
    <t>Konto</t>
  </si>
  <si>
    <t>Službena radna obuća i odjeća</t>
  </si>
  <si>
    <t>Usluge telefona, pošte</t>
  </si>
  <si>
    <t>Komunalne usluge</t>
  </si>
  <si>
    <t>Zdravstvene usluge</t>
  </si>
  <si>
    <t>Intelektualne i osobne usluge</t>
  </si>
  <si>
    <t>Računalne usluge</t>
  </si>
  <si>
    <t>Predmet nabave</t>
  </si>
  <si>
    <t>108. brigade ZNG 4, 35252 Sibinj</t>
  </si>
  <si>
    <t>OIB: 46036264063</t>
  </si>
  <si>
    <t>M.P.</t>
  </si>
  <si>
    <t>__________________________________</t>
  </si>
  <si>
    <t>Ev.br.</t>
  </si>
  <si>
    <t>Ostali nespomenuti rashodi</t>
  </si>
  <si>
    <t>Usluge tekućeg i investicijskog održavanja</t>
  </si>
  <si>
    <t>Materijal za kutiju prve pomoći</t>
  </si>
  <si>
    <t>Namirnice - Projekt EU / BPŽ 5.1.</t>
  </si>
  <si>
    <t>Usluge održavanja objekata</t>
  </si>
  <si>
    <t>Usluge servisa opreme</t>
  </si>
  <si>
    <t>Materijal za održavanje objekata</t>
  </si>
  <si>
    <t>Godišnje licence za računala</t>
  </si>
  <si>
    <t>Drugi dohodak</t>
  </si>
  <si>
    <t>Namirnice - Projekt Školska shema</t>
  </si>
  <si>
    <t>OŠ SIBINJSKIH ŽRTAVA</t>
  </si>
  <si>
    <t>Namirnice - Projekt Medni dan 5.1.</t>
  </si>
  <si>
    <t>Usluge promidžbe i informiranja</t>
  </si>
  <si>
    <t>Elektronski mediji</t>
  </si>
  <si>
    <t>Grafičke,tiskarske usluge, uvez</t>
  </si>
  <si>
    <t>Usluge čišćenja, pranja i slično</t>
  </si>
  <si>
    <t>Ostale nespomenute usluge</t>
  </si>
  <si>
    <t>Sredstva za dezinfekciju</t>
  </si>
  <si>
    <t>Najam opreme</t>
  </si>
  <si>
    <t>Iznos (€)</t>
  </si>
  <si>
    <t>Naknade izvan radnog odnosa</t>
  </si>
  <si>
    <t>-</t>
  </si>
  <si>
    <t>Taxi prijevoz učenika</t>
  </si>
  <si>
    <t>U Sibinju, 08.12.2025.</t>
  </si>
  <si>
    <t>1/26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</si>
  <si>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</si>
  <si>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</si>
  <si>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</si>
  <si>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</si>
  <si>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</si>
  <si>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</si>
  <si>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</si>
  <si>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</si>
  <si>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</si>
  <si>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</si>
  <si>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</si>
  <si>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</si>
  <si>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</si>
  <si>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</si>
  <si>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</si>
  <si>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</si>
  <si>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</si>
  <si>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</si>
  <si>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</si>
  <si>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</si>
  <si>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</si>
  <si>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</si>
  <si>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</si>
  <si>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</si>
  <si>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27/26</t>
  </si>
  <si>
    <t>31/26</t>
  </si>
  <si>
    <t>26/26</t>
  </si>
  <si>
    <t>28/26</t>
  </si>
  <si>
    <t>40/26</t>
  </si>
  <si>
    <t>50/26</t>
  </si>
  <si>
    <t>29/26</t>
  </si>
  <si>
    <t>30/26</t>
  </si>
  <si>
    <t>32/26</t>
  </si>
  <si>
    <t>33/26</t>
  </si>
  <si>
    <t>37/26</t>
  </si>
  <si>
    <t>34/26</t>
  </si>
  <si>
    <t>35/26</t>
  </si>
  <si>
    <t>36/26</t>
  </si>
  <si>
    <t>38/26</t>
  </si>
  <si>
    <t>39/26</t>
  </si>
  <si>
    <t>41/26</t>
  </si>
  <si>
    <t>42/26</t>
  </si>
  <si>
    <t>43/26</t>
  </si>
  <si>
    <t>44/26</t>
  </si>
  <si>
    <t>45/26</t>
  </si>
  <si>
    <t>46/26</t>
  </si>
  <si>
    <t>47/26</t>
  </si>
  <si>
    <t>48/26</t>
  </si>
  <si>
    <t>49/26</t>
  </si>
  <si>
    <t>51/26</t>
  </si>
  <si>
    <t>52/26</t>
  </si>
  <si>
    <t>53/26</t>
  </si>
  <si>
    <t>54/26</t>
  </si>
  <si>
    <t>55/26</t>
  </si>
  <si>
    <t>59/26</t>
  </si>
  <si>
    <t>56/26</t>
  </si>
  <si>
    <t>57/26</t>
  </si>
  <si>
    <t>58/26</t>
  </si>
  <si>
    <t>60/26</t>
  </si>
  <si>
    <t>61/26</t>
  </si>
  <si>
    <t>Ostale usluge prijevoza</t>
  </si>
  <si>
    <t>Razni pekarski proizvodi</t>
  </si>
  <si>
    <t>Kruh i peciva</t>
  </si>
  <si>
    <t>PLAN NABAVE 2026.</t>
  </si>
  <si>
    <t>22800000-8</t>
  </si>
  <si>
    <t>30197643-5</t>
  </si>
  <si>
    <t>33763000-6</t>
  </si>
  <si>
    <t>39821000-3 39822000-0 39831300-9 39831600-2</t>
  </si>
  <si>
    <t xml:space="preserve">22600000-6 30125110-5 30125120-8 </t>
  </si>
  <si>
    <t xml:space="preserve">22200000-2 22211000-2 22213000-6  </t>
  </si>
  <si>
    <t>33141610-9 44618000-5 18141000-9</t>
  </si>
  <si>
    <t>33761000-2</t>
  </si>
  <si>
    <t>33711900-6</t>
  </si>
  <si>
    <t>33141111-1</t>
  </si>
  <si>
    <t>33741300-9</t>
  </si>
  <si>
    <t>22810000-1 22800000-8</t>
  </si>
  <si>
    <t>30197620-8</t>
  </si>
  <si>
    <t>15811100-7</t>
  </si>
  <si>
    <t xml:space="preserve">15110000-2 15119000-5 15131200-7 15131620-7 </t>
  </si>
  <si>
    <t>15321000-4 15321800-2 15864100-3</t>
  </si>
  <si>
    <t>15511000-3 15545000-0 15550000-8 15551000-5</t>
  </si>
  <si>
    <t>15431200-0 15613310-4 15831000-2 15871274-5 03222110-7 03222330-5</t>
  </si>
  <si>
    <t>03222330-5 03222110-7 15511000-3</t>
  </si>
  <si>
    <t>15831600-8</t>
  </si>
  <si>
    <t>15610000-7</t>
  </si>
  <si>
    <t>09000000-3</t>
  </si>
  <si>
    <t>31681410-0 44110000-4 44115220-7 44192000-2</t>
  </si>
  <si>
    <t>18110000-3</t>
  </si>
  <si>
    <t>64210000-1</t>
  </si>
  <si>
    <t>64212900-4</t>
  </si>
  <si>
    <t>64110000-0</t>
  </si>
  <si>
    <t>09122200-2 65200000-5</t>
  </si>
  <si>
    <t>65100000-4</t>
  </si>
  <si>
    <t>65300000-6</t>
  </si>
  <si>
    <t>98395000-8 98390000-3</t>
  </si>
  <si>
    <t>60120000-5</t>
  </si>
  <si>
    <t>92210000-6</t>
  </si>
  <si>
    <t>98390000-3</t>
  </si>
  <si>
    <t>60170000-0</t>
  </si>
  <si>
    <t>72411000-4</t>
  </si>
  <si>
    <t>72250000-2</t>
  </si>
  <si>
    <t>72212700-6</t>
  </si>
  <si>
    <t>41100000-0</t>
  </si>
  <si>
    <t>41110000-3</t>
  </si>
  <si>
    <t>65000000-3</t>
  </si>
  <si>
    <t xml:space="preserve">Intelektualne usluge </t>
  </si>
  <si>
    <t>71300000-1</t>
  </si>
  <si>
    <t>71317210-8</t>
  </si>
  <si>
    <t>98300000-6</t>
  </si>
  <si>
    <t>79971000-1</t>
  </si>
  <si>
    <t>50800000-3</t>
  </si>
  <si>
    <t>79990000-0</t>
  </si>
  <si>
    <t>15321000-4 15610000-7 15861000-1</t>
  </si>
  <si>
    <t>85120000-6</t>
  </si>
  <si>
    <t>85145000-7</t>
  </si>
  <si>
    <t>30197000-6 30237000-9 30237200-1 31681000-3</t>
  </si>
  <si>
    <t>30192000-1</t>
  </si>
  <si>
    <t>09211000-1 31681410-0</t>
  </si>
  <si>
    <t>30192000-1 30194320-4 30192123-9</t>
  </si>
  <si>
    <t>Uredska oprema i namještaj</t>
  </si>
  <si>
    <t>62/26</t>
  </si>
  <si>
    <t>Računala i računalna oprema</t>
  </si>
  <si>
    <t>63/26</t>
  </si>
  <si>
    <t>Uredski namještaj</t>
  </si>
  <si>
    <t>Komunikacijska oprema</t>
  </si>
  <si>
    <t>64/26</t>
  </si>
  <si>
    <t>Radio i TV prijemnici</t>
  </si>
  <si>
    <t>Oprema za održavanje i zaštitu</t>
  </si>
  <si>
    <t>65/26</t>
  </si>
  <si>
    <t>Oprema za održavanje prostorija</t>
  </si>
  <si>
    <t>Instrumenti, uređaji i strojevi</t>
  </si>
  <si>
    <t>66/26</t>
  </si>
  <si>
    <t>Strojevi za obradu zemljišta</t>
  </si>
  <si>
    <t>Sportska i glazbena oprema</t>
  </si>
  <si>
    <t>67/26</t>
  </si>
  <si>
    <t>Uređaji,strojevi i oprema za ostale namjene</t>
  </si>
  <si>
    <t>68/26</t>
  </si>
  <si>
    <t>Knjige</t>
  </si>
  <si>
    <t>69/26</t>
  </si>
  <si>
    <t>70/26</t>
  </si>
  <si>
    <t>Školski udžbenici</t>
  </si>
  <si>
    <t>UKUPNO:</t>
  </si>
  <si>
    <t>30191000-4 39130000-2 39150000-8 39151000-5 39155000-3 39160000-1</t>
  </si>
  <si>
    <t>32324100-1</t>
  </si>
  <si>
    <t>43325100-8</t>
  </si>
  <si>
    <t xml:space="preserve">31710000-6 39000000-2 39715210-2 42513290-4 </t>
  </si>
  <si>
    <t>37451700-1 37451900-3 37452200-3 37452400-5</t>
  </si>
  <si>
    <t>31710000-6 39312200-4 39721100-3</t>
  </si>
  <si>
    <t>22111000-1</t>
  </si>
  <si>
    <t>22110000-4</t>
  </si>
  <si>
    <t>30141200-1 30213000-5 30213100-6 30237000-9 30237200-1</t>
  </si>
  <si>
    <t>bez PDV-a</t>
  </si>
  <si>
    <t>Vrijednost nabave</t>
  </si>
  <si>
    <t>Uredski materijal i ostali materijalni rashodi</t>
  </si>
  <si>
    <t>Materijal i sr.za čišćenje i održavanje</t>
  </si>
  <si>
    <t>Ostali materijal za potrebe poslovanja</t>
  </si>
  <si>
    <t>Ostale nenavedene namirnice</t>
  </si>
  <si>
    <t>Ostale komunalne usluge</t>
  </si>
  <si>
    <t>Naknade za natjecanja učenika</t>
  </si>
  <si>
    <t>Oprema za ostale namjene</t>
  </si>
  <si>
    <t>Knjige za fond školske knjižnice</t>
  </si>
  <si>
    <r>
      <rPr>
        <b/>
        <u/>
        <sz val="10"/>
        <color rgb="FF003399"/>
        <rFont val="Arial"/>
        <family val="2"/>
        <charset val="238"/>
      </rPr>
      <t xml:space="preserve">Vrsta postupka: </t>
    </r>
    <r>
      <rPr>
        <b/>
        <sz val="10"/>
        <color rgb="FF003399"/>
        <rFont val="Arial"/>
        <family val="2"/>
        <charset val="238"/>
      </rPr>
      <t xml:space="preserve">Jednostavna nabava                  </t>
    </r>
    <r>
      <rPr>
        <b/>
        <sz val="11"/>
        <color rgb="FF003399"/>
        <rFont val="Arial"/>
        <family val="2"/>
        <charset val="238"/>
      </rPr>
      <t>CPV broj:</t>
    </r>
  </si>
  <si>
    <t>Sredstva za čišćenje i održavanje</t>
  </si>
  <si>
    <t>Materijal za čišćenje i održavanje</t>
  </si>
  <si>
    <t>Hamer papir i kartoni</t>
  </si>
  <si>
    <t>Materijal za nastavu / izvan nastavne aktivnosti</t>
  </si>
  <si>
    <t>Ostali materijal za redovno poslovanje</t>
  </si>
  <si>
    <t xml:space="preserve">           Ravnatelj: Josip Šišmanović</t>
  </si>
  <si>
    <t>KLASA: 400-01/25-01/12</t>
  </si>
  <si>
    <t>URBROJ: 2178/08-01/25</t>
  </si>
  <si>
    <t>Str.2/4</t>
  </si>
  <si>
    <t>Str.1/4</t>
  </si>
  <si>
    <t>Str.3/4</t>
  </si>
  <si>
    <t>Str.4/4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</si>
</sst>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3399"/>
      <name val="Arial"/>
      <family val="2"/>
      <charset val="238"/>
    </font>
    <font>
      <b/>
      <sz val="11"/>
      <color rgb="FF003399"/>
      <name val="Arial"/>
      <family val="2"/>
      <charset val="238"/>
    </font>
    <font>
      <b/>
      <sz val="9"/>
      <color rgb="FF003399"/>
      <name val="Arial"/>
      <family val="2"/>
      <charset val="238"/>
    </font>
    <font>
      <b/>
      <sz val="12"/>
      <color rgb="FF00339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003399"/>
      <name val="Arial"/>
      <family val="2"/>
      <charset val="238"/>
    </font>
    <font>
      <sz val="9"/>
      <color rgb="FF003399"/>
      <name val="Arial"/>
      <family val="2"/>
      <charset val="238"/>
    </font>
    <font>
      <b/>
      <u/>
      <sz val="10"/>
      <color rgb="FF00339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/>
    <xf numFmtId="0" fontId="4" fillId="0" borderId="6" xfId="0" applyFont="1" applyBorder="1" applyAlignment="1">
      <alignment horizontal="center"/>
    </xf>
    <xf numFmtId="0" fontId="4" fillId="0" borderId="14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/>
    <xf numFmtId="0" fontId="7" fillId="2" borderId="8" xfId="0" applyFont="1" applyFill="1" applyBorder="1" applyAlignment="1">
      <alignment horizontal="center"/>
    </xf>
    <xf numFmtId="2" fontId="6" fillId="0" borderId="13" xfId="0" applyNumberFormat="1" applyFont="1" applyBorder="1"/>
    <xf numFmtId="2" fontId="6" fillId="0" borderId="12" xfId="0" applyNumberFormat="1" applyFont="1" applyBorder="1"/>
    <xf numFmtId="0" fontId="10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2" fillId="0" borderId="0" xfId="0" applyFont="1"/>
    <xf numFmtId="2" fontId="9" fillId="4" borderId="4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/>
    <xf numFmtId="2" fontId="6" fillId="0" borderId="1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2" fontId="6" fillId="0" borderId="4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0" xfId="0" applyFont="1" applyBorder="1"/>
    <xf numFmtId="2" fontId="6" fillId="0" borderId="10" xfId="0" applyNumberFormat="1" applyFont="1" applyBorder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/>
    <xf numFmtId="2" fontId="6" fillId="0" borderId="15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6" fillId="0" borderId="0" xfId="0" applyNumberFormat="1" applyFont="1" applyBorder="1"/>
    <xf numFmtId="2" fontId="9" fillId="4" borderId="10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49" fontId="13" fillId="0" borderId="0" xfId="0" applyNumberFormat="1" applyFont="1" applyAlignment="1">
      <alignment horizontal="left"/>
    </xf>
    <xf numFmtId="49" fontId="14" fillId="0" borderId="5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21" fillId="0" borderId="14" xfId="0" applyNumberFormat="1" applyFont="1" applyFill="1" applyBorder="1" applyAlignment="1">
      <alignment horizontal="center"/>
    </xf>
    <xf numFmtId="2" fontId="21" fillId="0" borderId="13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/>
    </xf>
    <xf numFmtId="2" fontId="21" fillId="0" borderId="12" xfId="0" applyNumberFormat="1" applyFont="1" applyFill="1" applyBorder="1" applyAlignment="1">
      <alignment horizontal="center"/>
    </xf>
    <xf numFmtId="2" fontId="21" fillId="0" borderId="15" xfId="0" applyNumberFormat="1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/>
    </xf>
    <xf numFmtId="2" fontId="21" fillId="0" borderId="4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2" fontId="21" fillId="0" borderId="1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4" fontId="21" fillId="0" borderId="14" xfId="0" applyNumberFormat="1" applyFont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6" fillId="0" borderId="11" xfId="0" applyNumberFormat="1" applyFont="1" applyBorder="1" applyAlignment="1">
      <alignment vertical="center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2" fontId="6" fillId="0" borderId="10" xfId="0" applyNumberFormat="1" applyFont="1" applyBorder="1" applyAlignment="1">
      <alignment vertical="center"/>
    </xf>
    <xf numFmtId="2" fontId="21" fillId="0" borderId="10" xfId="0" applyNumberFormat="1" applyFont="1" applyFill="1" applyBorder="1" applyAlignment="1">
      <alignment horizontal="center" vertical="center" wrapText="1"/>
    </xf>
    <xf numFmtId="2" fontId="21" fillId="4" borderId="4" xfId="0" applyNumberFormat="1" applyFont="1" applyFill="1" applyBorder="1" applyAlignment="1">
      <alignment horizontal="center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2" fontId="9" fillId="4" borderId="8" xfId="0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2" fontId="9" fillId="2" borderId="4" xfId="0" applyNumberFormat="1" applyFont="1" applyFill="1" applyBorder="1"/>
    <xf numFmtId="0" fontId="4" fillId="0" borderId="0" xfId="0" applyFont="1" applyAlignment="1">
      <alignment horizontal="left"/>
    </xf>
    <xf numFmtId="0" fontId="20" fillId="0" borderId="17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/>
    </xf>
    <xf numFmtId="2" fontId="21" fillId="0" borderId="12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/>
    </xf>
    <xf numFmtId="2" fontId="21" fillId="0" borderId="4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0" borderId="4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DA9694"/>
      <color rgb="FF003399"/>
      <color rgb="FF333399"/>
      <color rgb="FFCCFFCC"/>
      <color rgb="FFD99795"/>
      <color rgb="FFCCFF99"/>
      <color rgb="FF3333CC"/>
      <color rgb="FF3333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topLeftCell="A100" zoomScale="115" zoomScaleNormal="115" workbookViewId="0">
      <selection activeCell="K108" sqref="K108"/>
    </sheetView>
  </sheetViews>
  <sheetFormatPr defaultRowHeight="14.25" x14ac:dyDescent="0.2"/>
  <cols>
    <col min="1" max="1" width="6.85546875" style="71" customWidth="1"/>
    <col min="2" max="2" width="8.140625" style="2" customWidth="1"/>
    <col min="3" max="3" width="38.140625" style="3" customWidth="1"/>
    <col min="4" max="4" width="15" style="2" customWidth="1"/>
    <col min="5" max="5" width="17.140625" style="3" customWidth="1"/>
    <col min="6" max="16384" width="9.140625" style="3"/>
  </cols>
  <sheetData>
    <row r="1" spans="1:6" s="1" customFormat="1" ht="18" x14ac:dyDescent="0.25">
      <c r="A1" s="123" t="s">
        <v>145</v>
      </c>
      <c r="B1" s="123"/>
      <c r="C1" s="123"/>
      <c r="D1" s="123"/>
      <c r="E1" s="123"/>
      <c r="F1" s="75" t="s">
        <v>253</v>
      </c>
    </row>
    <row r="2" spans="1:6" s="1" customFormat="1" ht="18.75" thickBot="1" x14ac:dyDescent="0.3">
      <c r="A2" s="54" t="s">
        <v>67</v>
      </c>
      <c r="B2" s="50"/>
      <c r="C2" s="49"/>
      <c r="D2" s="77"/>
      <c r="E2" s="126"/>
    </row>
    <row r="3" spans="1:6" ht="15.75" customHeight="1" x14ac:dyDescent="0.2">
      <c r="A3" s="54" t="s">
        <v>52</v>
      </c>
      <c r="B3" s="51"/>
      <c r="C3" s="117"/>
      <c r="D3" s="124" t="s">
        <v>243</v>
      </c>
      <c r="E3" s="127" t="s">
        <v>234</v>
      </c>
    </row>
    <row r="4" spans="1:6" ht="16.5" thickBot="1" x14ac:dyDescent="0.3">
      <c r="A4" s="54" t="s">
        <v>53</v>
      </c>
      <c r="B4" s="51"/>
      <c r="C4" s="117"/>
      <c r="D4" s="125"/>
      <c r="E4" s="12" t="s">
        <v>233</v>
      </c>
    </row>
    <row r="5" spans="1:6" ht="23.25" customHeight="1" thickBot="1" x14ac:dyDescent="0.3">
      <c r="A5" s="55" t="s">
        <v>56</v>
      </c>
      <c r="B5" s="4" t="s">
        <v>44</v>
      </c>
      <c r="C5" s="5" t="s">
        <v>51</v>
      </c>
      <c r="D5" s="125"/>
      <c r="E5" s="48" t="s">
        <v>76</v>
      </c>
    </row>
    <row r="6" spans="1:6" s="20" customFormat="1" ht="29.25" customHeight="1" thickBot="1" x14ac:dyDescent="0.3">
      <c r="A6" s="56"/>
      <c r="B6" s="18">
        <v>3221</v>
      </c>
      <c r="C6" s="19" t="s">
        <v>235</v>
      </c>
      <c r="D6" s="128"/>
      <c r="E6" s="21">
        <f>E7+E12+E14+E18+E23</f>
        <v>14747.24</v>
      </c>
    </row>
    <row r="7" spans="1:6" s="15" customFormat="1" ht="15" customHeight="1" thickBot="1" x14ac:dyDescent="0.3">
      <c r="A7" s="57"/>
      <c r="B7" s="25">
        <v>32211</v>
      </c>
      <c r="C7" s="26" t="s">
        <v>39</v>
      </c>
      <c r="D7" s="81"/>
      <c r="E7" s="27">
        <f>SUM(E8:E11)</f>
        <v>4720</v>
      </c>
    </row>
    <row r="8" spans="1:6" s="74" customFormat="1" ht="26.25" customHeight="1" x14ac:dyDescent="0.25">
      <c r="A8" s="99" t="s">
        <v>81</v>
      </c>
      <c r="B8" s="100">
        <v>322111</v>
      </c>
      <c r="C8" s="101" t="s">
        <v>2</v>
      </c>
      <c r="D8" s="103" t="s">
        <v>157</v>
      </c>
      <c r="E8" s="102">
        <v>760</v>
      </c>
    </row>
    <row r="9" spans="1:6" ht="13.5" customHeight="1" x14ac:dyDescent="0.2">
      <c r="A9" s="59" t="s">
        <v>82</v>
      </c>
      <c r="B9" s="6">
        <v>322112</v>
      </c>
      <c r="C9" s="7" t="s">
        <v>14</v>
      </c>
      <c r="D9" s="80" t="s">
        <v>147</v>
      </c>
      <c r="E9" s="13">
        <v>1920</v>
      </c>
    </row>
    <row r="10" spans="1:6" s="74" customFormat="1" ht="36.75" customHeight="1" x14ac:dyDescent="0.25">
      <c r="A10" s="88" t="s">
        <v>83</v>
      </c>
      <c r="B10" s="89">
        <v>322113</v>
      </c>
      <c r="C10" s="90" t="s">
        <v>13</v>
      </c>
      <c r="D10" s="92" t="s">
        <v>150</v>
      </c>
      <c r="E10" s="91">
        <v>1158.4000000000001</v>
      </c>
    </row>
    <row r="11" spans="1:6" ht="13.5" customHeight="1" thickBot="1" x14ac:dyDescent="0.25">
      <c r="A11" s="60" t="s">
        <v>84</v>
      </c>
      <c r="B11" s="8">
        <v>322114</v>
      </c>
      <c r="C11" s="9" t="s">
        <v>1</v>
      </c>
      <c r="D11" s="79" t="s">
        <v>146</v>
      </c>
      <c r="E11" s="13">
        <v>881.6</v>
      </c>
    </row>
    <row r="12" spans="1:6" s="15" customFormat="1" ht="15" customHeight="1" thickBot="1" x14ac:dyDescent="0.3">
      <c r="A12" s="61"/>
      <c r="B12" s="16">
        <v>32212</v>
      </c>
      <c r="C12" s="17" t="s">
        <v>15</v>
      </c>
      <c r="D12" s="81"/>
      <c r="E12" s="27">
        <f>E13</f>
        <v>1095.24</v>
      </c>
    </row>
    <row r="13" spans="1:6" s="74" customFormat="1" ht="36.75" customHeight="1" thickBot="1" x14ac:dyDescent="0.3">
      <c r="A13" s="93" t="s">
        <v>85</v>
      </c>
      <c r="B13" s="94">
        <v>322121</v>
      </c>
      <c r="C13" s="95" t="s">
        <v>15</v>
      </c>
      <c r="D13" s="97" t="s">
        <v>151</v>
      </c>
      <c r="E13" s="96">
        <v>1095.24</v>
      </c>
    </row>
    <row r="14" spans="1:6" s="15" customFormat="1" ht="15" customHeight="1" thickBot="1" x14ac:dyDescent="0.3">
      <c r="A14" s="61"/>
      <c r="B14" s="16">
        <v>32214</v>
      </c>
      <c r="C14" s="17" t="s">
        <v>236</v>
      </c>
      <c r="D14" s="81"/>
      <c r="E14" s="27">
        <f>SUM(E15:E17)</f>
        <v>5720</v>
      </c>
    </row>
    <row r="15" spans="1:6" ht="13.5" customHeight="1" x14ac:dyDescent="0.2">
      <c r="A15" s="58" t="s">
        <v>86</v>
      </c>
      <c r="B15" s="22">
        <v>322141</v>
      </c>
      <c r="C15" s="23" t="s">
        <v>16</v>
      </c>
      <c r="D15" s="82" t="s">
        <v>148</v>
      </c>
      <c r="E15" s="24">
        <v>2840</v>
      </c>
    </row>
    <row r="16" spans="1:6" s="74" customFormat="1" ht="45" customHeight="1" x14ac:dyDescent="0.25">
      <c r="A16" s="88" t="s">
        <v>87</v>
      </c>
      <c r="B16" s="89">
        <v>322142</v>
      </c>
      <c r="C16" s="90" t="s">
        <v>244</v>
      </c>
      <c r="D16" s="92" t="s">
        <v>149</v>
      </c>
      <c r="E16" s="91">
        <v>1880</v>
      </c>
    </row>
    <row r="17" spans="1:5" s="74" customFormat="1" ht="36" customHeight="1" thickBot="1" x14ac:dyDescent="0.3">
      <c r="A17" s="72" t="s">
        <v>88</v>
      </c>
      <c r="B17" s="52">
        <v>322143</v>
      </c>
      <c r="C17" s="53" t="s">
        <v>245</v>
      </c>
      <c r="D17" s="98" t="s">
        <v>152</v>
      </c>
      <c r="E17" s="73">
        <v>1000</v>
      </c>
    </row>
    <row r="18" spans="1:5" s="15" customFormat="1" ht="15" customHeight="1" thickBot="1" x14ac:dyDescent="0.3">
      <c r="A18" s="61"/>
      <c r="B18" s="16">
        <v>32216</v>
      </c>
      <c r="C18" s="17" t="s">
        <v>40</v>
      </c>
      <c r="D18" s="81"/>
      <c r="E18" s="27">
        <f>SUM(E19:E22)</f>
        <v>2040</v>
      </c>
    </row>
    <row r="19" spans="1:5" ht="13.5" customHeight="1" x14ac:dyDescent="0.2">
      <c r="A19" s="58" t="s">
        <v>89</v>
      </c>
      <c r="B19" s="22">
        <v>322161</v>
      </c>
      <c r="C19" s="23" t="s">
        <v>17</v>
      </c>
      <c r="D19" s="82" t="s">
        <v>153</v>
      </c>
      <c r="E19" s="24">
        <v>1800</v>
      </c>
    </row>
    <row r="20" spans="1:5" ht="13.5" customHeight="1" x14ac:dyDescent="0.2">
      <c r="A20" s="63" t="s">
        <v>90</v>
      </c>
      <c r="B20" s="41">
        <v>322162</v>
      </c>
      <c r="C20" s="42" t="s">
        <v>18</v>
      </c>
      <c r="D20" s="84" t="s">
        <v>154</v>
      </c>
      <c r="E20" s="43">
        <v>120</v>
      </c>
    </row>
    <row r="21" spans="1:5" ht="13.5" customHeight="1" x14ac:dyDescent="0.2">
      <c r="A21" s="63" t="s">
        <v>91</v>
      </c>
      <c r="B21" s="41">
        <v>322163</v>
      </c>
      <c r="C21" s="42" t="s">
        <v>59</v>
      </c>
      <c r="D21" s="84" t="s">
        <v>155</v>
      </c>
      <c r="E21" s="43">
        <v>80</v>
      </c>
    </row>
    <row r="22" spans="1:5" ht="13.5" customHeight="1" thickBot="1" x14ac:dyDescent="0.25">
      <c r="A22" s="64" t="s">
        <v>92</v>
      </c>
      <c r="B22" s="10">
        <v>322164</v>
      </c>
      <c r="C22" s="11" t="s">
        <v>74</v>
      </c>
      <c r="D22" s="83" t="s">
        <v>156</v>
      </c>
      <c r="E22" s="14">
        <v>40</v>
      </c>
    </row>
    <row r="23" spans="1:5" s="15" customFormat="1" ht="15" customHeight="1" thickBot="1" x14ac:dyDescent="0.3">
      <c r="A23" s="61"/>
      <c r="B23" s="16">
        <v>32219</v>
      </c>
      <c r="C23" s="17" t="s">
        <v>237</v>
      </c>
      <c r="D23" s="81"/>
      <c r="E23" s="27">
        <f>SUM(E24:E26)</f>
        <v>1172</v>
      </c>
    </row>
    <row r="24" spans="1:5" ht="14.25" customHeight="1" x14ac:dyDescent="0.2">
      <c r="A24" s="58" t="s">
        <v>93</v>
      </c>
      <c r="B24" s="22">
        <v>322191</v>
      </c>
      <c r="C24" s="23" t="s">
        <v>246</v>
      </c>
      <c r="D24" s="82" t="s">
        <v>158</v>
      </c>
      <c r="E24" s="24">
        <v>40</v>
      </c>
    </row>
    <row r="25" spans="1:5" s="74" customFormat="1" ht="39" customHeight="1" x14ac:dyDescent="0.25">
      <c r="A25" s="88" t="s">
        <v>94</v>
      </c>
      <c r="B25" s="89">
        <v>322192</v>
      </c>
      <c r="C25" s="129" t="s">
        <v>247</v>
      </c>
      <c r="D25" s="92" t="s">
        <v>200</v>
      </c>
      <c r="E25" s="91">
        <v>1092</v>
      </c>
    </row>
    <row r="26" spans="1:5" ht="14.25" customHeight="1" thickBot="1" x14ac:dyDescent="0.25">
      <c r="A26" s="62" t="s">
        <v>95</v>
      </c>
      <c r="B26" s="10">
        <v>322193</v>
      </c>
      <c r="C26" s="11" t="s">
        <v>248</v>
      </c>
      <c r="D26" s="83" t="s">
        <v>198</v>
      </c>
      <c r="E26" s="14">
        <v>40</v>
      </c>
    </row>
    <row r="27" spans="1:5" s="20" customFormat="1" ht="15.75" customHeight="1" thickBot="1" x14ac:dyDescent="0.3">
      <c r="A27" s="65"/>
      <c r="B27" s="31">
        <v>3222</v>
      </c>
      <c r="C27" s="32" t="s">
        <v>38</v>
      </c>
      <c r="D27" s="85"/>
      <c r="E27" s="47">
        <f>E28</f>
        <v>93071.43</v>
      </c>
    </row>
    <row r="28" spans="1:5" s="15" customFormat="1" ht="15" customHeight="1" thickBot="1" x14ac:dyDescent="0.3">
      <c r="A28" s="61"/>
      <c r="B28" s="16">
        <v>32224</v>
      </c>
      <c r="C28" s="17" t="s">
        <v>42</v>
      </c>
      <c r="D28" s="81"/>
      <c r="E28" s="27">
        <f>SUM(E29:E37)</f>
        <v>93071.43</v>
      </c>
    </row>
    <row r="29" spans="1:5" ht="13.5" customHeight="1" x14ac:dyDescent="0.2">
      <c r="A29" s="58" t="s">
        <v>96</v>
      </c>
      <c r="B29" s="22">
        <v>322241</v>
      </c>
      <c r="C29" s="23" t="s">
        <v>143</v>
      </c>
      <c r="D29" s="82" t="s">
        <v>166</v>
      </c>
      <c r="E29" s="24">
        <v>33600</v>
      </c>
    </row>
    <row r="30" spans="1:5" s="74" customFormat="1" ht="45.75" customHeight="1" x14ac:dyDescent="0.25">
      <c r="A30" s="88" t="s">
        <v>97</v>
      </c>
      <c r="B30" s="89">
        <v>322242</v>
      </c>
      <c r="C30" s="90" t="s">
        <v>21</v>
      </c>
      <c r="D30" s="92" t="s">
        <v>162</v>
      </c>
      <c r="E30" s="91">
        <v>12800</v>
      </c>
    </row>
    <row r="31" spans="1:5" s="74" customFormat="1" ht="45.75" customHeight="1" x14ac:dyDescent="0.25">
      <c r="A31" s="88" t="s">
        <v>98</v>
      </c>
      <c r="B31" s="89">
        <v>322243</v>
      </c>
      <c r="C31" s="90" t="s">
        <v>22</v>
      </c>
      <c r="D31" s="92" t="s">
        <v>160</v>
      </c>
      <c r="E31" s="91">
        <v>7520</v>
      </c>
    </row>
    <row r="32" spans="1:5" s="74" customFormat="1" ht="45.75" customHeight="1" thickBot="1" x14ac:dyDescent="0.3">
      <c r="A32" s="72" t="s">
        <v>99</v>
      </c>
      <c r="B32" s="52">
        <v>322244</v>
      </c>
      <c r="C32" s="53" t="s">
        <v>23</v>
      </c>
      <c r="D32" s="98" t="s">
        <v>161</v>
      </c>
      <c r="E32" s="73">
        <v>11200</v>
      </c>
    </row>
    <row r="33" spans="1:6" s="74" customFormat="1" ht="70.5" customHeight="1" x14ac:dyDescent="0.25">
      <c r="A33" s="105" t="s">
        <v>100</v>
      </c>
      <c r="B33" s="106">
        <v>322245</v>
      </c>
      <c r="C33" s="107" t="s">
        <v>238</v>
      </c>
      <c r="D33" s="109" t="s">
        <v>163</v>
      </c>
      <c r="E33" s="108">
        <v>9600</v>
      </c>
      <c r="F33" s="131" t="s">
        <v>252</v>
      </c>
    </row>
    <row r="34" spans="1:6" ht="13.5" customHeight="1" x14ac:dyDescent="0.2">
      <c r="A34" s="63" t="s">
        <v>78</v>
      </c>
      <c r="B34" s="41">
        <v>322246</v>
      </c>
      <c r="C34" s="42" t="s">
        <v>60</v>
      </c>
      <c r="D34" s="84" t="s">
        <v>78</v>
      </c>
      <c r="E34" s="43">
        <v>0</v>
      </c>
    </row>
    <row r="35" spans="1:6" s="74" customFormat="1" ht="36" customHeight="1" x14ac:dyDescent="0.25">
      <c r="A35" s="88" t="s">
        <v>101</v>
      </c>
      <c r="B35" s="89">
        <v>322247</v>
      </c>
      <c r="C35" s="90" t="s">
        <v>66</v>
      </c>
      <c r="D35" s="92" t="s">
        <v>164</v>
      </c>
      <c r="E35" s="91">
        <v>6071.43</v>
      </c>
    </row>
    <row r="36" spans="1:6" ht="13.5" customHeight="1" x14ac:dyDescent="0.2">
      <c r="A36" s="63" t="s">
        <v>102</v>
      </c>
      <c r="B36" s="41">
        <v>322248</v>
      </c>
      <c r="C36" s="42" t="s">
        <v>68</v>
      </c>
      <c r="D36" s="84" t="s">
        <v>165</v>
      </c>
      <c r="E36" s="43">
        <v>280</v>
      </c>
    </row>
    <row r="37" spans="1:6" ht="13.5" customHeight="1" thickBot="1" x14ac:dyDescent="0.25">
      <c r="A37" s="62" t="s">
        <v>103</v>
      </c>
      <c r="B37" s="10">
        <v>322249</v>
      </c>
      <c r="C37" s="11" t="s">
        <v>144</v>
      </c>
      <c r="D37" s="83" t="s">
        <v>159</v>
      </c>
      <c r="E37" s="14">
        <v>12000</v>
      </c>
    </row>
    <row r="38" spans="1:6" s="20" customFormat="1" ht="15.75" customHeight="1" thickBot="1" x14ac:dyDescent="0.3">
      <c r="A38" s="56"/>
      <c r="B38" s="18">
        <v>3223</v>
      </c>
      <c r="C38" s="19" t="s">
        <v>41</v>
      </c>
      <c r="D38" s="86"/>
      <c r="E38" s="21">
        <f>SUM(E39:E43)</f>
        <v>18622.32</v>
      </c>
    </row>
    <row r="39" spans="1:6" ht="14.25" customHeight="1" x14ac:dyDescent="0.2">
      <c r="A39" s="58" t="s">
        <v>104</v>
      </c>
      <c r="B39" s="22">
        <v>32231</v>
      </c>
      <c r="C39" s="23" t="s">
        <v>3</v>
      </c>
      <c r="D39" s="82" t="s">
        <v>175</v>
      </c>
      <c r="E39" s="24">
        <v>8625.18</v>
      </c>
    </row>
    <row r="40" spans="1:6" s="74" customFormat="1" ht="23.25" customHeight="1" x14ac:dyDescent="0.25">
      <c r="A40" s="88" t="s">
        <v>105</v>
      </c>
      <c r="B40" s="89">
        <v>32233</v>
      </c>
      <c r="C40" s="90" t="s">
        <v>4</v>
      </c>
      <c r="D40" s="92" t="s">
        <v>173</v>
      </c>
      <c r="E40" s="91">
        <v>9837.14</v>
      </c>
    </row>
    <row r="41" spans="1:6" ht="14.25" customHeight="1" x14ac:dyDescent="0.2">
      <c r="A41" s="59" t="s">
        <v>108</v>
      </c>
      <c r="B41" s="6">
        <v>32234</v>
      </c>
      <c r="C41" s="7" t="s">
        <v>5</v>
      </c>
      <c r="D41" s="80" t="s">
        <v>167</v>
      </c>
      <c r="E41" s="13">
        <v>160</v>
      </c>
    </row>
    <row r="42" spans="1:6" ht="14.25" customHeight="1" x14ac:dyDescent="0.2">
      <c r="A42" s="59" t="s">
        <v>78</v>
      </c>
      <c r="B42" s="6">
        <v>32239</v>
      </c>
      <c r="C42" s="7" t="s">
        <v>6</v>
      </c>
      <c r="D42" s="80" t="s">
        <v>78</v>
      </c>
      <c r="E42" s="13">
        <v>0</v>
      </c>
    </row>
    <row r="43" spans="1:6" ht="14.25" customHeight="1" thickBot="1" x14ac:dyDescent="0.25">
      <c r="A43" s="62" t="s">
        <v>78</v>
      </c>
      <c r="B43" s="10">
        <v>32239</v>
      </c>
      <c r="C43" s="11" t="s">
        <v>7</v>
      </c>
      <c r="D43" s="83" t="s">
        <v>78</v>
      </c>
      <c r="E43" s="14">
        <v>0</v>
      </c>
    </row>
    <row r="44" spans="1:6" s="20" customFormat="1" ht="29.25" customHeight="1" thickBot="1" x14ac:dyDescent="0.3">
      <c r="A44" s="56"/>
      <c r="B44" s="18">
        <v>3224</v>
      </c>
      <c r="C44" s="19" t="s">
        <v>43</v>
      </c>
      <c r="D44" s="86"/>
      <c r="E44" s="21">
        <f>SUM(E45:E46)</f>
        <v>3040</v>
      </c>
    </row>
    <row r="45" spans="1:6" s="74" customFormat="1" ht="53.25" customHeight="1" x14ac:dyDescent="0.25">
      <c r="A45" s="99" t="s">
        <v>106</v>
      </c>
      <c r="B45" s="100">
        <v>32241</v>
      </c>
      <c r="C45" s="101" t="s">
        <v>63</v>
      </c>
      <c r="D45" s="103" t="s">
        <v>168</v>
      </c>
      <c r="E45" s="102">
        <v>2800</v>
      </c>
    </row>
    <row r="46" spans="1:6" s="74" customFormat="1" ht="28.5" customHeight="1" thickBot="1" x14ac:dyDescent="0.3">
      <c r="A46" s="72" t="s">
        <v>109</v>
      </c>
      <c r="B46" s="52">
        <v>32242</v>
      </c>
      <c r="C46" s="53" t="s">
        <v>31</v>
      </c>
      <c r="D46" s="112" t="s">
        <v>199</v>
      </c>
      <c r="E46" s="73">
        <v>240</v>
      </c>
    </row>
    <row r="47" spans="1:6" s="20" customFormat="1" ht="15.75" customHeight="1" thickBot="1" x14ac:dyDescent="0.3">
      <c r="A47" s="56"/>
      <c r="B47" s="18">
        <v>3225</v>
      </c>
      <c r="C47" s="19" t="s">
        <v>8</v>
      </c>
      <c r="D47" s="86"/>
      <c r="E47" s="21">
        <f>E48</f>
        <v>1960</v>
      </c>
    </row>
    <row r="48" spans="1:6" ht="46.5" customHeight="1" thickBot="1" x14ac:dyDescent="0.25">
      <c r="A48" s="67" t="s">
        <v>112</v>
      </c>
      <c r="B48" s="38">
        <v>32251</v>
      </c>
      <c r="C48" s="39" t="s">
        <v>8</v>
      </c>
      <c r="D48" s="111" t="s">
        <v>197</v>
      </c>
      <c r="E48" s="40">
        <v>1960</v>
      </c>
    </row>
    <row r="49" spans="1:5" s="20" customFormat="1" ht="15.75" customHeight="1" thickBot="1" x14ac:dyDescent="0.3">
      <c r="A49" s="56"/>
      <c r="B49" s="18">
        <v>3227</v>
      </c>
      <c r="C49" s="19" t="s">
        <v>45</v>
      </c>
      <c r="D49" s="86"/>
      <c r="E49" s="21">
        <f>E50</f>
        <v>560</v>
      </c>
    </row>
    <row r="50" spans="1:5" ht="15" thickBot="1" x14ac:dyDescent="0.25">
      <c r="A50" s="68" t="s">
        <v>113</v>
      </c>
      <c r="B50" s="28">
        <v>32271</v>
      </c>
      <c r="C50" s="29" t="s">
        <v>35</v>
      </c>
      <c r="D50" s="87" t="s">
        <v>169</v>
      </c>
      <c r="E50" s="30">
        <v>560</v>
      </c>
    </row>
    <row r="51" spans="1:5" s="20" customFormat="1" ht="15.75" customHeight="1" thickBot="1" x14ac:dyDescent="0.3">
      <c r="A51" s="56"/>
      <c r="B51" s="18">
        <v>3231</v>
      </c>
      <c r="C51" s="19" t="s">
        <v>46</v>
      </c>
      <c r="D51" s="118"/>
      <c r="E51" s="21">
        <f>SUM(E52:E57)</f>
        <v>8350</v>
      </c>
    </row>
    <row r="52" spans="1:5" ht="15" customHeight="1" x14ac:dyDescent="0.2">
      <c r="A52" s="58" t="s">
        <v>107</v>
      </c>
      <c r="B52" s="22">
        <v>323111</v>
      </c>
      <c r="C52" s="23" t="s">
        <v>19</v>
      </c>
      <c r="D52" s="82" t="s">
        <v>170</v>
      </c>
      <c r="E52" s="24">
        <v>1040</v>
      </c>
    </row>
    <row r="53" spans="1:5" x14ac:dyDescent="0.2">
      <c r="A53" s="59" t="s">
        <v>114</v>
      </c>
      <c r="B53" s="6">
        <v>323112</v>
      </c>
      <c r="C53" s="7" t="s">
        <v>20</v>
      </c>
      <c r="D53" s="80" t="s">
        <v>171</v>
      </c>
      <c r="E53" s="13">
        <v>80</v>
      </c>
    </row>
    <row r="54" spans="1:5" x14ac:dyDescent="0.2">
      <c r="A54" s="59" t="s">
        <v>115</v>
      </c>
      <c r="B54" s="6">
        <v>32312</v>
      </c>
      <c r="C54" s="7" t="s">
        <v>9</v>
      </c>
      <c r="D54" s="80" t="s">
        <v>181</v>
      </c>
      <c r="E54" s="13">
        <v>80</v>
      </c>
    </row>
    <row r="55" spans="1:5" x14ac:dyDescent="0.2">
      <c r="A55" s="63" t="s">
        <v>117</v>
      </c>
      <c r="B55" s="41">
        <v>32313</v>
      </c>
      <c r="C55" s="42" t="s">
        <v>10</v>
      </c>
      <c r="D55" s="84" t="s">
        <v>172</v>
      </c>
      <c r="E55" s="43">
        <v>350</v>
      </c>
    </row>
    <row r="56" spans="1:5" x14ac:dyDescent="0.2">
      <c r="A56" s="63" t="s">
        <v>118</v>
      </c>
      <c r="B56" s="41">
        <v>32314</v>
      </c>
      <c r="C56" s="42" t="s">
        <v>79</v>
      </c>
      <c r="D56" s="84" t="s">
        <v>177</v>
      </c>
      <c r="E56" s="43">
        <v>6000</v>
      </c>
    </row>
    <row r="57" spans="1:5" ht="15" thickBot="1" x14ac:dyDescent="0.25">
      <c r="A57" s="62" t="s">
        <v>119</v>
      </c>
      <c r="B57" s="10">
        <v>32319</v>
      </c>
      <c r="C57" s="11" t="s">
        <v>142</v>
      </c>
      <c r="D57" s="83" t="s">
        <v>180</v>
      </c>
      <c r="E57" s="14">
        <v>800</v>
      </c>
    </row>
    <row r="58" spans="1:5" s="20" customFormat="1" ht="28.5" customHeight="1" thickBot="1" x14ac:dyDescent="0.3">
      <c r="A58" s="65"/>
      <c r="B58" s="31">
        <v>3232</v>
      </c>
      <c r="C58" s="32" t="s">
        <v>58</v>
      </c>
      <c r="D58" s="86"/>
      <c r="E58" s="21">
        <f>SUM(E59:E60)</f>
        <v>4000</v>
      </c>
    </row>
    <row r="59" spans="1:5" s="74" customFormat="1" ht="36" customHeight="1" x14ac:dyDescent="0.25">
      <c r="A59" s="105" t="s">
        <v>116</v>
      </c>
      <c r="B59" s="106">
        <v>32321</v>
      </c>
      <c r="C59" s="107" t="s">
        <v>61</v>
      </c>
      <c r="D59" s="109" t="s">
        <v>176</v>
      </c>
      <c r="E59" s="108">
        <v>1200</v>
      </c>
    </row>
    <row r="60" spans="1:5" ht="13.5" customHeight="1" thickBot="1" x14ac:dyDescent="0.25">
      <c r="A60" s="62" t="s">
        <v>120</v>
      </c>
      <c r="B60" s="10">
        <v>32322</v>
      </c>
      <c r="C60" s="11" t="s">
        <v>62</v>
      </c>
      <c r="D60" s="83" t="s">
        <v>192</v>
      </c>
      <c r="E60" s="14">
        <v>2800</v>
      </c>
    </row>
    <row r="61" spans="1:5" s="20" customFormat="1" ht="27.75" customHeight="1" thickBot="1" x14ac:dyDescent="0.3">
      <c r="A61" s="65"/>
      <c r="B61" s="31">
        <v>3233</v>
      </c>
      <c r="C61" s="32" t="s">
        <v>69</v>
      </c>
      <c r="D61" s="86"/>
      <c r="E61" s="21">
        <f>E62</f>
        <v>128</v>
      </c>
    </row>
    <row r="62" spans="1:5" ht="15" thickBot="1" x14ac:dyDescent="0.25">
      <c r="A62" s="68" t="s">
        <v>121</v>
      </c>
      <c r="B62" s="28">
        <v>32331</v>
      </c>
      <c r="C62" s="29" t="s">
        <v>70</v>
      </c>
      <c r="D62" s="87" t="s">
        <v>178</v>
      </c>
      <c r="E62" s="30">
        <v>128</v>
      </c>
    </row>
    <row r="63" spans="1:5" s="20" customFormat="1" ht="15.75" customHeight="1" thickBot="1" x14ac:dyDescent="0.3">
      <c r="A63" s="56"/>
      <c r="B63" s="18">
        <v>3235</v>
      </c>
      <c r="C63" s="19" t="s">
        <v>36</v>
      </c>
      <c r="D63" s="86"/>
      <c r="E63" s="21">
        <f>SUM(E64:E65)</f>
        <v>193.6</v>
      </c>
    </row>
    <row r="64" spans="1:5" ht="13.5" customHeight="1" x14ac:dyDescent="0.2">
      <c r="A64" s="69" t="s">
        <v>110</v>
      </c>
      <c r="B64" s="33">
        <v>32353</v>
      </c>
      <c r="C64" s="34" t="s">
        <v>75</v>
      </c>
      <c r="D64" s="104" t="s">
        <v>184</v>
      </c>
      <c r="E64" s="35">
        <v>80</v>
      </c>
    </row>
    <row r="65" spans="1:6" ht="13.5" customHeight="1" thickBot="1" x14ac:dyDescent="0.25">
      <c r="A65" s="62" t="s">
        <v>122</v>
      </c>
      <c r="B65" s="10">
        <v>32354</v>
      </c>
      <c r="C65" s="11" t="s">
        <v>64</v>
      </c>
      <c r="D65" s="83" t="s">
        <v>183</v>
      </c>
      <c r="E65" s="14">
        <v>113.6</v>
      </c>
    </row>
    <row r="66" spans="1:6" s="20" customFormat="1" ht="15.75" customHeight="1" thickBot="1" x14ac:dyDescent="0.3">
      <c r="A66" s="56"/>
      <c r="B66" s="18">
        <v>3236</v>
      </c>
      <c r="C66" s="19" t="s">
        <v>48</v>
      </c>
      <c r="D66" s="86"/>
      <c r="E66" s="21">
        <f>SUM(E67:E68)</f>
        <v>6000</v>
      </c>
    </row>
    <row r="67" spans="1:6" ht="13.5" customHeight="1" x14ac:dyDescent="0.2">
      <c r="A67" s="58" t="s">
        <v>123</v>
      </c>
      <c r="B67" s="22">
        <v>32361</v>
      </c>
      <c r="C67" s="23" t="s">
        <v>32</v>
      </c>
      <c r="D67" s="82" t="s">
        <v>195</v>
      </c>
      <c r="E67" s="24">
        <v>4800</v>
      </c>
    </row>
    <row r="68" spans="1:6" ht="13.5" customHeight="1" thickBot="1" x14ac:dyDescent="0.25">
      <c r="A68" s="62" t="s">
        <v>124</v>
      </c>
      <c r="B68" s="10">
        <v>32363</v>
      </c>
      <c r="C68" s="11" t="s">
        <v>12</v>
      </c>
      <c r="D68" s="83" t="s">
        <v>196</v>
      </c>
      <c r="E68" s="14">
        <v>1200</v>
      </c>
    </row>
    <row r="69" spans="1:6" s="20" customFormat="1" ht="15.75" customHeight="1" thickBot="1" x14ac:dyDescent="0.3">
      <c r="A69" s="56"/>
      <c r="B69" s="18">
        <v>3234</v>
      </c>
      <c r="C69" s="19" t="s">
        <v>47</v>
      </c>
      <c r="D69" s="86"/>
      <c r="E69" s="21">
        <f>SUM(E70:E75)</f>
        <v>13009.29</v>
      </c>
    </row>
    <row r="70" spans="1:6" ht="13.5" customHeight="1" x14ac:dyDescent="0.2">
      <c r="A70" s="58" t="s">
        <v>125</v>
      </c>
      <c r="B70" s="22">
        <v>323411</v>
      </c>
      <c r="C70" s="23" t="s">
        <v>27</v>
      </c>
      <c r="D70" s="82" t="s">
        <v>174</v>
      </c>
      <c r="E70" s="24">
        <v>2938.05</v>
      </c>
      <c r="F70" s="75" t="s">
        <v>254</v>
      </c>
    </row>
    <row r="71" spans="1:6" ht="13.5" customHeight="1" x14ac:dyDescent="0.2">
      <c r="A71" s="59" t="s">
        <v>126</v>
      </c>
      <c r="B71" s="6">
        <v>323412</v>
      </c>
      <c r="C71" s="7" t="s">
        <v>28</v>
      </c>
      <c r="D71" s="80" t="s">
        <v>185</v>
      </c>
      <c r="E71" s="13">
        <v>80</v>
      </c>
    </row>
    <row r="72" spans="1:6" ht="13.5" customHeight="1" x14ac:dyDescent="0.2">
      <c r="A72" s="59" t="s">
        <v>127</v>
      </c>
      <c r="B72" s="6">
        <v>32342</v>
      </c>
      <c r="C72" s="7" t="s">
        <v>24</v>
      </c>
      <c r="D72" s="80" t="s">
        <v>186</v>
      </c>
      <c r="E72" s="13">
        <v>5221.24</v>
      </c>
    </row>
    <row r="73" spans="1:6" ht="13.5" customHeight="1" x14ac:dyDescent="0.2">
      <c r="A73" s="59" t="s">
        <v>128</v>
      </c>
      <c r="B73" s="6">
        <v>32343</v>
      </c>
      <c r="C73" s="7" t="s">
        <v>25</v>
      </c>
      <c r="D73" s="80" t="s">
        <v>186</v>
      </c>
      <c r="E73" s="13">
        <v>400</v>
      </c>
    </row>
    <row r="74" spans="1:6" ht="13.5" customHeight="1" x14ac:dyDescent="0.2">
      <c r="A74" s="59" t="s">
        <v>129</v>
      </c>
      <c r="B74" s="6">
        <v>32344</v>
      </c>
      <c r="C74" s="7" t="s">
        <v>26</v>
      </c>
      <c r="D74" s="80" t="s">
        <v>186</v>
      </c>
      <c r="E74" s="13">
        <v>1440</v>
      </c>
    </row>
    <row r="75" spans="1:6" ht="13.5" customHeight="1" thickBot="1" x14ac:dyDescent="0.25">
      <c r="A75" s="62" t="s">
        <v>130</v>
      </c>
      <c r="B75" s="10">
        <v>32349</v>
      </c>
      <c r="C75" s="11" t="s">
        <v>239</v>
      </c>
      <c r="D75" s="83" t="s">
        <v>186</v>
      </c>
      <c r="E75" s="14">
        <v>2930</v>
      </c>
    </row>
    <row r="76" spans="1:6" s="20" customFormat="1" ht="19.5" customHeight="1" thickBot="1" x14ac:dyDescent="0.3">
      <c r="A76" s="56"/>
      <c r="B76" s="18">
        <v>3237</v>
      </c>
      <c r="C76" s="19" t="s">
        <v>49</v>
      </c>
      <c r="D76" s="110"/>
      <c r="E76" s="21">
        <f>SUM(E77:E79)</f>
        <v>7200</v>
      </c>
    </row>
    <row r="77" spans="1:6" ht="13.5" customHeight="1" x14ac:dyDescent="0.2">
      <c r="A77" s="69" t="s">
        <v>111</v>
      </c>
      <c r="B77" s="33">
        <v>32372</v>
      </c>
      <c r="C77" s="34" t="s">
        <v>65</v>
      </c>
      <c r="D77" s="104" t="s">
        <v>190</v>
      </c>
      <c r="E77" s="35">
        <v>4400</v>
      </c>
    </row>
    <row r="78" spans="1:6" ht="13.5" customHeight="1" x14ac:dyDescent="0.2">
      <c r="A78" s="59" t="s">
        <v>131</v>
      </c>
      <c r="B78" s="6">
        <v>32379</v>
      </c>
      <c r="C78" s="7" t="s">
        <v>187</v>
      </c>
      <c r="D78" s="80" t="s">
        <v>188</v>
      </c>
      <c r="E78" s="13">
        <v>240</v>
      </c>
    </row>
    <row r="79" spans="1:6" ht="13.5" customHeight="1" thickBot="1" x14ac:dyDescent="0.25">
      <c r="A79" s="62" t="s">
        <v>132</v>
      </c>
      <c r="B79" s="10">
        <v>32379</v>
      </c>
      <c r="C79" s="11" t="s">
        <v>30</v>
      </c>
      <c r="D79" s="83" t="s">
        <v>189</v>
      </c>
      <c r="E79" s="14">
        <v>2560</v>
      </c>
    </row>
    <row r="80" spans="1:6" s="20" customFormat="1" ht="19.5" customHeight="1" thickBot="1" x14ac:dyDescent="0.3">
      <c r="A80" s="56"/>
      <c r="B80" s="18">
        <v>3238</v>
      </c>
      <c r="C80" s="19" t="s">
        <v>50</v>
      </c>
      <c r="D80" s="110"/>
      <c r="E80" s="21">
        <f>SUM(E81:E82)</f>
        <v>1120</v>
      </c>
    </row>
    <row r="81" spans="1:5" ht="13.5" customHeight="1" x14ac:dyDescent="0.2">
      <c r="A81" s="58" t="s">
        <v>133</v>
      </c>
      <c r="B81" s="22">
        <v>32381</v>
      </c>
      <c r="C81" s="23" t="s">
        <v>0</v>
      </c>
      <c r="D81" s="82" t="s">
        <v>182</v>
      </c>
      <c r="E81" s="24">
        <v>80</v>
      </c>
    </row>
    <row r="82" spans="1:5" ht="13.5" customHeight="1" thickBot="1" x14ac:dyDescent="0.25">
      <c r="A82" s="62" t="s">
        <v>134</v>
      </c>
      <c r="B82" s="10">
        <v>32389</v>
      </c>
      <c r="C82" s="11" t="s">
        <v>11</v>
      </c>
      <c r="D82" s="83" t="s">
        <v>182</v>
      </c>
      <c r="E82" s="14">
        <v>1040</v>
      </c>
    </row>
    <row r="83" spans="1:5" s="20" customFormat="1" ht="18.75" customHeight="1" thickBot="1" x14ac:dyDescent="0.3">
      <c r="A83" s="56"/>
      <c r="B83" s="18">
        <v>3239</v>
      </c>
      <c r="C83" s="19" t="s">
        <v>33</v>
      </c>
      <c r="D83" s="110"/>
      <c r="E83" s="21">
        <f>SUM(E84:E86)</f>
        <v>3120</v>
      </c>
    </row>
    <row r="84" spans="1:5" ht="13.5" customHeight="1" x14ac:dyDescent="0.2">
      <c r="A84" s="69" t="s">
        <v>135</v>
      </c>
      <c r="B84" s="33">
        <v>32391</v>
      </c>
      <c r="C84" s="34" t="s">
        <v>71</v>
      </c>
      <c r="D84" s="104" t="s">
        <v>191</v>
      </c>
      <c r="E84" s="35">
        <v>200</v>
      </c>
    </row>
    <row r="85" spans="1:5" ht="13.5" customHeight="1" x14ac:dyDescent="0.2">
      <c r="A85" s="59" t="s">
        <v>137</v>
      </c>
      <c r="B85" s="6">
        <v>32395</v>
      </c>
      <c r="C85" s="7" t="s">
        <v>72</v>
      </c>
      <c r="D85" s="80" t="s">
        <v>179</v>
      </c>
      <c r="E85" s="13">
        <v>200</v>
      </c>
    </row>
    <row r="86" spans="1:5" ht="13.5" customHeight="1" thickBot="1" x14ac:dyDescent="0.25">
      <c r="A86" s="62" t="s">
        <v>138</v>
      </c>
      <c r="B86" s="10">
        <v>32399</v>
      </c>
      <c r="C86" s="11" t="s">
        <v>73</v>
      </c>
      <c r="D86" s="80" t="s">
        <v>193</v>
      </c>
      <c r="E86" s="14">
        <v>2720</v>
      </c>
    </row>
    <row r="87" spans="1:5" s="20" customFormat="1" ht="18.75" customHeight="1" thickBot="1" x14ac:dyDescent="0.3">
      <c r="A87" s="70"/>
      <c r="B87" s="36">
        <v>3241</v>
      </c>
      <c r="C87" s="37" t="s">
        <v>77</v>
      </c>
      <c r="D87" s="110"/>
      <c r="E87" s="21">
        <f>SUM(E88:E88)</f>
        <v>760</v>
      </c>
    </row>
    <row r="88" spans="1:5" ht="14.25" customHeight="1" thickBot="1" x14ac:dyDescent="0.25">
      <c r="A88" s="62" t="s">
        <v>139</v>
      </c>
      <c r="B88" s="10">
        <v>3241</v>
      </c>
      <c r="C88" s="11" t="s">
        <v>240</v>
      </c>
      <c r="D88" s="83" t="s">
        <v>190</v>
      </c>
      <c r="E88" s="14">
        <v>760</v>
      </c>
    </row>
    <row r="89" spans="1:5" s="20" customFormat="1" ht="19.5" customHeight="1" thickBot="1" x14ac:dyDescent="0.3">
      <c r="A89" s="56"/>
      <c r="B89" s="18">
        <v>3292</v>
      </c>
      <c r="C89" s="19" t="s">
        <v>34</v>
      </c>
      <c r="D89" s="110"/>
      <c r="E89" s="21">
        <f>E90</f>
        <v>0</v>
      </c>
    </row>
    <row r="90" spans="1:5" ht="13.5" customHeight="1" thickBot="1" x14ac:dyDescent="0.25">
      <c r="A90" s="67" t="s">
        <v>136</v>
      </c>
      <c r="B90" s="38">
        <v>32922</v>
      </c>
      <c r="C90" s="39" t="s">
        <v>34</v>
      </c>
      <c r="D90" s="87" t="s">
        <v>78</v>
      </c>
      <c r="E90" s="40">
        <v>0</v>
      </c>
    </row>
    <row r="91" spans="1:5" s="20" customFormat="1" ht="19.5" customHeight="1" thickBot="1" x14ac:dyDescent="0.3">
      <c r="A91" s="70"/>
      <c r="B91" s="36">
        <v>3293</v>
      </c>
      <c r="C91" s="37" t="s">
        <v>29</v>
      </c>
      <c r="D91" s="86"/>
      <c r="E91" s="21">
        <f>SUM(E92:E92)</f>
        <v>720</v>
      </c>
    </row>
    <row r="92" spans="1:5" s="74" customFormat="1" ht="36" customHeight="1" thickBot="1" x14ac:dyDescent="0.3">
      <c r="A92" s="72" t="s">
        <v>140</v>
      </c>
      <c r="B92" s="52">
        <v>32931</v>
      </c>
      <c r="C92" s="53" t="s">
        <v>29</v>
      </c>
      <c r="D92" s="103" t="s">
        <v>194</v>
      </c>
      <c r="E92" s="73">
        <v>720</v>
      </c>
    </row>
    <row r="93" spans="1:5" s="20" customFormat="1" ht="24" customHeight="1" thickBot="1" x14ac:dyDescent="0.3">
      <c r="A93" s="70"/>
      <c r="B93" s="36">
        <v>3299</v>
      </c>
      <c r="C93" s="37" t="s">
        <v>37</v>
      </c>
      <c r="D93" s="110"/>
      <c r="E93" s="21">
        <f>SUM(E94:E94)</f>
        <v>3560</v>
      </c>
    </row>
    <row r="94" spans="1:5" ht="13.5" customHeight="1" thickBot="1" x14ac:dyDescent="0.25">
      <c r="A94" s="62" t="s">
        <v>141</v>
      </c>
      <c r="B94" s="10">
        <v>32999</v>
      </c>
      <c r="C94" s="11" t="s">
        <v>57</v>
      </c>
      <c r="D94" s="83" t="s">
        <v>78</v>
      </c>
      <c r="E94" s="14">
        <v>3560</v>
      </c>
    </row>
    <row r="95" spans="1:5" s="20" customFormat="1" ht="18.75" customHeight="1" thickBot="1" x14ac:dyDescent="0.3">
      <c r="A95" s="70"/>
      <c r="B95" s="36">
        <v>4221</v>
      </c>
      <c r="C95" s="37" t="s">
        <v>201</v>
      </c>
      <c r="D95" s="86"/>
      <c r="E95" s="21">
        <f>SUM(E96:E97)</f>
        <v>4704</v>
      </c>
    </row>
    <row r="96" spans="1:5" s="74" customFormat="1" ht="60.75" customHeight="1" x14ac:dyDescent="0.25">
      <c r="A96" s="99" t="s">
        <v>202</v>
      </c>
      <c r="B96" s="100">
        <v>42211</v>
      </c>
      <c r="C96" s="101" t="s">
        <v>203</v>
      </c>
      <c r="D96" s="109" t="s">
        <v>232</v>
      </c>
      <c r="E96" s="102">
        <v>4000</v>
      </c>
    </row>
    <row r="97" spans="1:6" s="74" customFormat="1" ht="72.75" customHeight="1" thickBot="1" x14ac:dyDescent="0.3">
      <c r="A97" s="72" t="s">
        <v>204</v>
      </c>
      <c r="B97" s="52">
        <v>42212</v>
      </c>
      <c r="C97" s="53" t="s">
        <v>205</v>
      </c>
      <c r="D97" s="98" t="s">
        <v>224</v>
      </c>
      <c r="E97" s="73">
        <v>704</v>
      </c>
    </row>
    <row r="98" spans="1:6" s="20" customFormat="1" ht="18.75" customHeight="1" thickBot="1" x14ac:dyDescent="0.3">
      <c r="A98" s="56"/>
      <c r="B98" s="18">
        <v>4222</v>
      </c>
      <c r="C98" s="19" t="s">
        <v>206</v>
      </c>
      <c r="D98" s="86"/>
      <c r="E98" s="21">
        <f>SUM(E99:E99)</f>
        <v>1200</v>
      </c>
    </row>
    <row r="99" spans="1:6" ht="13.5" customHeight="1" thickBot="1" x14ac:dyDescent="0.25">
      <c r="A99" s="68" t="s">
        <v>207</v>
      </c>
      <c r="B99" s="28">
        <v>42221</v>
      </c>
      <c r="C99" s="29" t="s">
        <v>208</v>
      </c>
      <c r="D99" s="87" t="s">
        <v>225</v>
      </c>
      <c r="E99" s="30">
        <v>1200</v>
      </c>
    </row>
    <row r="100" spans="1:6" s="20" customFormat="1" ht="27.75" customHeight="1" thickBot="1" x14ac:dyDescent="0.3">
      <c r="A100" s="56"/>
      <c r="B100" s="18">
        <v>4223</v>
      </c>
      <c r="C100" s="19" t="s">
        <v>209</v>
      </c>
      <c r="D100" s="86"/>
      <c r="E100" s="21">
        <f>E101</f>
        <v>960</v>
      </c>
    </row>
    <row r="101" spans="1:6" s="74" customFormat="1" ht="48.75" customHeight="1" thickBot="1" x14ac:dyDescent="0.3">
      <c r="A101" s="67" t="s">
        <v>210</v>
      </c>
      <c r="B101" s="38">
        <v>42232</v>
      </c>
      <c r="C101" s="39" t="s">
        <v>211</v>
      </c>
      <c r="D101" s="122" t="s">
        <v>227</v>
      </c>
      <c r="E101" s="40">
        <v>960</v>
      </c>
    </row>
    <row r="102" spans="1:6" s="20" customFormat="1" ht="19.5" customHeight="1" thickBot="1" x14ac:dyDescent="0.3">
      <c r="A102" s="56"/>
      <c r="B102" s="18">
        <v>4225</v>
      </c>
      <c r="C102" s="19" t="s">
        <v>212</v>
      </c>
      <c r="D102" s="86"/>
      <c r="E102" s="21">
        <f>E103</f>
        <v>720</v>
      </c>
    </row>
    <row r="103" spans="1:6" ht="13.5" customHeight="1" thickBot="1" x14ac:dyDescent="0.25">
      <c r="A103" s="68" t="s">
        <v>213</v>
      </c>
      <c r="B103" s="28">
        <v>42253</v>
      </c>
      <c r="C103" s="29" t="s">
        <v>214</v>
      </c>
      <c r="D103" s="87" t="s">
        <v>226</v>
      </c>
      <c r="E103" s="30">
        <v>720</v>
      </c>
    </row>
    <row r="104" spans="1:6" s="20" customFormat="1" ht="18.75" customHeight="1" thickBot="1" x14ac:dyDescent="0.3">
      <c r="A104" s="70"/>
      <c r="B104" s="36">
        <v>4226</v>
      </c>
      <c r="C104" s="37" t="s">
        <v>215</v>
      </c>
      <c r="D104" s="119"/>
      <c r="E104" s="113">
        <f>E105</f>
        <v>960</v>
      </c>
    </row>
    <row r="105" spans="1:6" s="74" customFormat="1" ht="48.75" customHeight="1" thickBot="1" x14ac:dyDescent="0.3">
      <c r="A105" s="67" t="s">
        <v>216</v>
      </c>
      <c r="B105" s="38">
        <v>42261</v>
      </c>
      <c r="C105" s="39" t="s">
        <v>215</v>
      </c>
      <c r="D105" s="122" t="s">
        <v>228</v>
      </c>
      <c r="E105" s="40">
        <v>960</v>
      </c>
    </row>
    <row r="106" spans="1:6" s="20" customFormat="1" ht="28.5" customHeight="1" thickBot="1" x14ac:dyDescent="0.3">
      <c r="A106" s="56"/>
      <c r="B106" s="18">
        <v>4227</v>
      </c>
      <c r="C106" s="19" t="s">
        <v>217</v>
      </c>
      <c r="D106" s="86"/>
      <c r="E106" s="21">
        <f>E107</f>
        <v>240</v>
      </c>
      <c r="F106" s="75" t="s">
        <v>255</v>
      </c>
    </row>
    <row r="107" spans="1:6" s="74" customFormat="1" ht="36.75" customHeight="1" thickBot="1" x14ac:dyDescent="0.3">
      <c r="A107" s="67" t="s">
        <v>218</v>
      </c>
      <c r="B107" s="38">
        <v>42273</v>
      </c>
      <c r="C107" s="39" t="s">
        <v>241</v>
      </c>
      <c r="D107" s="122" t="s">
        <v>229</v>
      </c>
      <c r="E107" s="40">
        <v>240</v>
      </c>
    </row>
    <row r="108" spans="1:6" s="20" customFormat="1" ht="19.5" customHeight="1" thickBot="1" x14ac:dyDescent="0.3">
      <c r="A108" s="70"/>
      <c r="B108" s="36">
        <v>4224</v>
      </c>
      <c r="C108" s="37" t="s">
        <v>219</v>
      </c>
      <c r="D108" s="86"/>
      <c r="E108" s="21">
        <f>SUM(E109:E110)</f>
        <v>34547.620000000003</v>
      </c>
    </row>
    <row r="109" spans="1:6" s="74" customFormat="1" ht="33.75" customHeight="1" thickBot="1" x14ac:dyDescent="0.3">
      <c r="A109" s="72" t="s">
        <v>220</v>
      </c>
      <c r="B109" s="52">
        <v>42411</v>
      </c>
      <c r="C109" s="53" t="s">
        <v>242</v>
      </c>
      <c r="D109" s="120" t="s">
        <v>231</v>
      </c>
      <c r="E109" s="73">
        <v>1214.29</v>
      </c>
    </row>
    <row r="110" spans="1:6" s="74" customFormat="1" ht="21" customHeight="1" thickBot="1" x14ac:dyDescent="0.3">
      <c r="A110" s="72" t="s">
        <v>221</v>
      </c>
      <c r="B110" s="52">
        <v>42411</v>
      </c>
      <c r="C110" s="53" t="s">
        <v>222</v>
      </c>
      <c r="D110" s="120" t="s">
        <v>230</v>
      </c>
      <c r="E110" s="73">
        <v>33333.33</v>
      </c>
    </row>
    <row r="111" spans="1:6" ht="16.5" thickBot="1" x14ac:dyDescent="0.3">
      <c r="A111" s="114"/>
      <c r="B111" s="115"/>
      <c r="C111" s="4" t="s">
        <v>223</v>
      </c>
      <c r="D111" s="121"/>
      <c r="E111" s="116">
        <f>E6+E27+E38+E44+E47+E49+E51+E58+E61+E63+E66+E69+E76+E80+E83+E87+E89+E91+E93+E95+E98+E100+E102+E104+E106+E108</f>
        <v>223493.5</v>
      </c>
    </row>
    <row r="112" spans="1:6" ht="13.5" customHeight="1" x14ac:dyDescent="0.2">
      <c r="A112" s="66"/>
      <c r="B112" s="44"/>
      <c r="C112" s="45"/>
      <c r="D112" s="78"/>
      <c r="E112" s="46"/>
    </row>
    <row r="113" spans="1:6" ht="13.5" customHeight="1" x14ac:dyDescent="0.2">
      <c r="A113" s="66"/>
      <c r="B113" s="44"/>
      <c r="C113" s="45"/>
      <c r="D113" s="78"/>
      <c r="E113" s="46"/>
      <c r="F113" s="75"/>
    </row>
    <row r="114" spans="1:6" x14ac:dyDescent="0.2">
      <c r="A114" s="76" t="s">
        <v>80</v>
      </c>
      <c r="C114" s="117"/>
    </row>
    <row r="115" spans="1:6" x14ac:dyDescent="0.2">
      <c r="C115" s="117"/>
    </row>
    <row r="116" spans="1:6" ht="15" x14ac:dyDescent="0.2">
      <c r="A116" s="54" t="s">
        <v>250</v>
      </c>
      <c r="B116" s="117"/>
      <c r="C116" s="117"/>
    </row>
    <row r="117" spans="1:6" ht="15" x14ac:dyDescent="0.2">
      <c r="A117" s="54" t="s">
        <v>251</v>
      </c>
      <c r="B117" s="117"/>
      <c r="C117" s="117"/>
    </row>
    <row r="118" spans="1:6" ht="15" x14ac:dyDescent="0.2">
      <c r="A118" s="54"/>
      <c r="B118" s="117"/>
      <c r="C118" s="117"/>
    </row>
    <row r="119" spans="1:6" x14ac:dyDescent="0.2">
      <c r="A119" s="3"/>
      <c r="B119" s="3"/>
      <c r="C119" s="130" t="s">
        <v>54</v>
      </c>
    </row>
    <row r="120" spans="1:6" x14ac:dyDescent="0.2">
      <c r="D120" s="3"/>
    </row>
    <row r="121" spans="1:6" x14ac:dyDescent="0.2">
      <c r="D121" s="3" t="s">
        <v>55</v>
      </c>
    </row>
    <row r="122" spans="1:6" x14ac:dyDescent="0.2">
      <c r="D122" s="3" t="s">
        <v>249</v>
      </c>
    </row>
    <row r="139" spans="6:6" x14ac:dyDescent="0.2">
      <c r="F139" s="75"/>
    </row>
  </sheetData>
  <mergeCells count="2">
    <mergeCell ref="A1:E1"/>
    <mergeCell ref="D3:D5"/>
  </mergeCells>
  <phoneticPr fontId="1" type="noConversion"/>
  <pageMargins left="0.15748031496062992" right="0" top="0.59055118110236227" bottom="0.59055118110236227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Šćuka</dc:creator>
  <cp:lastModifiedBy>Igor</cp:lastModifiedBy>
  <cp:lastPrinted>2025-12-12T06:32:40Z</cp:lastPrinted>
  <dcterms:created xsi:type="dcterms:W3CDTF">2014-07-24T07:22:30Z</dcterms:created>
  <dcterms:modified xsi:type="dcterms:W3CDTF">2025-12-12T06:33:31Z</dcterms:modified>
</cp:coreProperties>
</file>